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ОКС\Shenemeckay MA\1 ДПМ 2020-2024\РАСТОРЖЕНИЕ ДПМ\1. На торги все ЛОТЫ\8. Автоматизация\"/>
    </mc:Choice>
  </mc:AlternateContent>
  <bookViews>
    <workbookView xWindow="0" yWindow="0" windowWidth="29010" windowHeight="13875"/>
  </bookViews>
  <sheets>
    <sheet name="1. ВОР-1" sheetId="1" r:id="rId1"/>
  </sheets>
  <definedNames>
    <definedName name="_xlnm.Print_Titles" localSheetId="0">'1. ВОР-1'!$12:$12</definedName>
  </definedNames>
  <calcPr calcId="162913"/>
</workbook>
</file>

<file path=xl/calcChain.xml><?xml version="1.0" encoding="utf-8"?>
<calcChain xmlns="http://schemas.openxmlformats.org/spreadsheetml/2006/main">
  <c r="D61" i="1" l="1"/>
  <c r="D53" i="1"/>
  <c r="D51" i="1"/>
  <c r="D43" i="1"/>
  <c r="D41" i="1"/>
  <c r="D37" i="1"/>
</calcChain>
</file>

<file path=xl/sharedStrings.xml><?xml version="1.0" encoding="utf-8"?>
<sst xmlns="http://schemas.openxmlformats.org/spreadsheetml/2006/main" count="150" uniqueCount="87">
  <si>
    <t>№ п/п</t>
  </si>
  <si>
    <t>Наименование</t>
  </si>
  <si>
    <t>Ед. изм.</t>
  </si>
  <si>
    <t>Кол.</t>
  </si>
  <si>
    <t>Обоснование</t>
  </si>
  <si>
    <t>Примечание</t>
  </si>
  <si>
    <t>Раздел 1. Стоимость оборудования для интеграции ЛСУ ЭФ, ЛСУ золоудаления в АСУТП котлоагрегат ст. №3</t>
  </si>
  <si>
    <t>Оборудование для интеграции ЛСУ ЭФ, ЛСУ золоудаления в АСУТП котлоагрегата ст. №3 в составе:</t>
  </si>
  <si>
    <t>к-т</t>
  </si>
  <si>
    <t>ЗИП</t>
  </si>
  <si>
    <t>Раздел 2. Монтаж</t>
  </si>
  <si>
    <t>Съемные и выдвижные блоки (модули, ячейки, ТЭЗ), масса: до 5 кг(преобразователь интерфейса)</t>
  </si>
  <si>
    <t>шт</t>
  </si>
  <si>
    <t>Преобразователь интерфейса Profibus-Modbus TCP Напряжение питания 24В, Разъем D-sub 9-pin для Profibus 1 шт., Разъем RJ-45 2 шт.  Moxa MGate</t>
  </si>
  <si>
    <t>шт.</t>
  </si>
  <si>
    <t>Щиты и пульты, масса: до 150 кг</t>
  </si>
  <si>
    <t>Промежуточный шкаф интеграции ЛСАУ ЭФ-3</t>
  </si>
  <si>
    <t>Щиток лабораторный(бокс оптический)</t>
  </si>
  <si>
    <t>Бокс оптический универсальный, настенный на 8 портов (SC, duplex LC, ST, FC) с держателем для 8/16 КДЗС, фиксатором центрального силового элемента, зажимом для организации кабеля, стяжками (без пигтейлов и проходных адаптеров) Hyperline FFO-WBY-8UN-MI</t>
  </si>
  <si>
    <t>Прибор измерения и защиты, количество подключаемых концов: до 2 /  Предохранитель</t>
  </si>
  <si>
    <t>2
1+1</t>
  </si>
  <si>
    <t>Штекерный держатель предохранителя P-FU 5X20 LED 24-5, 3209248</t>
  </si>
  <si>
    <t>Предохранитель быстрый 5×20 метрич. 250V/500mA; SI 0,500 A</t>
  </si>
  <si>
    <t>Дополнительная установка на пультах и панелях: реле /  Реле</t>
  </si>
  <si>
    <t>Реле PLC в сборе 24VDC; 1 переключающий контакт, винтовые зажимы  PLC-RSC-24DC/21</t>
  </si>
  <si>
    <t>Прокладка кабеля</t>
  </si>
  <si>
    <t>Кабель до 35 кВ по установленным конструкциям и лоткам с креплением на поворотах и в конце трассы, масса 1 м кабеля: до 1 кг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</si>
  <si>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</t>
  </si>
  <si>
    <t>Кабель витая пара, экранированная F/UTP, категория 5e, 4 пары (26 AWG), многожильный (patch),
черный Hyperline FTP4-C5E-PATCH-BK</t>
  </si>
  <si>
    <t>м</t>
  </si>
  <si>
    <t>Кабель силовой с медными жилами ВВГнг(A)-LS 3х2,5-660</t>
  </si>
  <si>
    <t>Кабель контрольный КВВГЭнг(A)-LS 10х1,5</t>
  </si>
  <si>
    <t>Кабель Profibus 2-х жильный экранированный Fast Connect SIMATIC NET 6XV1830-0EH10</t>
  </si>
  <si>
    <t>Кабель волоконно-оптический 50/125 (OM2) многомодовый, 4 волокон  Hyperline FO-D-IN-50-4-FRPVC HF1DD02G5</t>
  </si>
  <si>
    <t>Бирка кабельная маркировочная треугольная 63х55 для контрольных кабелей до 1000В У-136</t>
  </si>
  <si>
    <t>Крышка декоративная и другие мелкие изделия (без присоединения проводов)(адаптер)</t>
  </si>
  <si>
    <t>Проходной оптический адаптер FA - модель, P - пластик, 1 - разъем SC, 1 - с фланцем, Z - керамика, DSC/DSC - тип разъема, N - без шторки, BK - цвет колпачка черный, BG - цвет корпуса бежевый.</t>
  </si>
  <si>
    <t>Разъемы штепсельные с разделкой кабеля с экранированными жилами, сечение жилы до 1 мм2, количество подключаемых жил: 14 шт.(пигтейл)</t>
  </si>
  <si>
    <t>Hyperline FPT-B9-50 Пигтейл волоконно-оптический Марка FPT, B9 - кабель 0,9 мм, 50 - волокно 50/125 OM2, SC - тип разъема, P - полировка PC класса, R - колпачек стандартный, 1М - длина 1м., LSZH -тип оболочки.</t>
  </si>
  <si>
    <t>Труба стальная по установленным конструкциям, по стенам с креплением скобами, диаметр: до 25 мм</t>
  </si>
  <si>
    <t>Трубы стальные сварные неоцинкованные водогазопроводные с резьбой, легкие, номинальный диаметр 25 мм, толщина стенки 2,8 мм</t>
  </si>
  <si>
    <t>Труба гофрированная ПВХ для защиты проводов и кабелей по установленным конструкциям, по стенам, колоннам, потолкам, основанию пола</t>
  </si>
  <si>
    <t>Трубы из самозатухающего ПВХ гибкие гофрированные, легкие, без протяжки, номинальный внутренний диаметр 16 мм/ Dвн=16,8мм</t>
  </si>
  <si>
    <t>Разъемы штепсельные с разделкой и включением экранированного кабеля, сечение жилы до 1 мм2, количество подключаемых жил: 14 шт. (разъем)</t>
  </si>
  <si>
    <t>Разъём RJ-45(8P8C), категория 5, solid, со вставкой экранированный   Hyperline PLUG-8P8C-SV-C5-SH</t>
  </si>
  <si>
    <t>Колпачок изолирующий для RJ-45 синий   Hyperline BOOT-BU</t>
  </si>
  <si>
    <t>Разъемы штепсельные с разделкой кабеля с экранированными жилами, сечение жилы до 1 мм2, количество подключаемых жил: 14 шт.(штекер)</t>
  </si>
  <si>
    <t>Штекер RS485 для Profibus с гнездом PG FastConnect, до 12 Мбит/с, отвод 90° SIMATIC DP</t>
  </si>
  <si>
    <t>Зажим наборный без кожуха</t>
  </si>
  <si>
    <t>Проходная клемма 3-ярусная с зоной разрыва цепи; для установки штекерного держателя STI 2,5-PE/L/TG</t>
  </si>
  <si>
    <t>Крышка декоративная и другие мелкие изделия (без присоединения проводов)/(пластина)</t>
  </si>
  <si>
    <t>Пластина UniCard на 72 шильдика; ширина клеммы 5,2мм; 1шт.=72 шильдика UCT-TM 5</t>
  </si>
  <si>
    <t>Устройство огнепреградительных поясов и уплотнение кабельных заделок подушками противопожарными уплотнительными</t>
  </si>
  <si>
    <t>м3</t>
  </si>
  <si>
    <t>0,026
0.5*0.5*0.052*2</t>
  </si>
  <si>
    <t>Плита из минерал. волокна с огнестойким покрыт. 1000х500х52</t>
  </si>
  <si>
    <t>Разъемы штепсельные с разделкой кабеля с экранированными жилами, сечение жилы до 1 мм2, количество подключаемых жил: 14 шт.(патч корд)</t>
  </si>
  <si>
    <t>Патч-корд оптический многомодовый дуплексный, 3 м, оранжевый тип разъема: SC/SC dupplex/ полировка PC класс, колпачок стандартный Hyperline MM 50/125, SC-SC, duplex, LSZH</t>
  </si>
  <si>
    <t>Заделка концевая сухая для 3-5-жильного кабеля с пластмассовой и резиновой изоляцией напряжением: до 1 кВ, сечение одной жилы от 1,5 мм2 до 35 мм2 / для кабеля ВВГнг(A)-LS 3х2,5-660</t>
  </si>
  <si>
    <t>Заделка концевая сухая для контрольного кабеля сечением одной жилы: до 2,5 мм2, количество жил до 10</t>
  </si>
  <si>
    <t>Измерение на смонтированном участке волоконно-оптического кабеля в одном направлении на оконечном устройстве: на одной длине волны</t>
  </si>
  <si>
    <t>100 измерений</t>
  </si>
  <si>
    <t>Измерение на смонтированном участке волоконно-оптического кабеля в одном направлении на двух длинах волн с числом волокон: 4</t>
  </si>
  <si>
    <t>участок</t>
  </si>
  <si>
    <t>Измерение на кабельной площадке затухания зонового волоконно-оптического кабеля с числом волокон: 4</t>
  </si>
  <si>
    <t>Комплект для защиты места сварки (60 мм)  КДЗС 6030</t>
  </si>
  <si>
    <t xml:space="preserve"> УТВЕРЖДАЮ</t>
  </si>
  <si>
    <t xml:space="preserve">Директор филиала </t>
  </si>
  <si>
    <t>ООО "Байкальская энергетическая</t>
  </si>
  <si>
    <t>компания" ТЭЦ-6</t>
  </si>
  <si>
    <t>_______________С.И.Коноплев</t>
  </si>
  <si>
    <t>"___"__________ 2023 г.</t>
  </si>
  <si>
    <t>Ведомость объемов работ № 1</t>
  </si>
  <si>
    <t>поставка заказчика</t>
  </si>
  <si>
    <t xml:space="preserve">  Подписи лиц, ответственных на филиале за составление</t>
  </si>
  <si>
    <t>( с указанием должностей и расшифровкой подписей)</t>
  </si>
  <si>
    <t xml:space="preserve">          </t>
  </si>
  <si>
    <t>С.Н. Костоглодов</t>
  </si>
  <si>
    <t>И.о. начальника ЦТАИ</t>
  </si>
  <si>
    <t>Д.В. Лукянчук</t>
  </si>
  <si>
    <t>Ведущий инженер ЦТАИ</t>
  </si>
  <si>
    <t>И.В. Щукин</t>
  </si>
  <si>
    <t>Производство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работ имеется один из перечисленных ниже факторов:
- движение транспорта по внутрицеховым путям;
- действующее технологическое или лабораторное оборудование;
- мебель и иные загромождающие помещения предметы</t>
  </si>
  <si>
    <t>по объекту: "Выполнение строительно-монтажных работ по объекту филиала ТЭЦ-6: "Комплекс Работ в рамках программы ДПМ-2 на условиях "под ключ" по модернизации оборудования Иркутской ТЭЦ-6: замена ЦВД турбины (ПТ-60-130/13 ст.№1) с увеличением мощности до 65 МВт; замена топочных экранов, существующего золоулавливающего оборудования на новый электрофильтр котлоагрегата (БКЗ-320-140ПТ ст.№3)." "Котлоагрегат ст.№3. Инв. № ИЭ00004234. Техническое перевооружение с заменой электрофильтров". Автоматизация". Интеграция ЛСАУ ЭФ-3 в АСУ ТП КА-3.</t>
  </si>
  <si>
    <t>Начальник ОКС ТЭЦ-6</t>
  </si>
  <si>
    <t xml:space="preserve">513
(30+260+230+2-3-3-3) </t>
  </si>
  <si>
    <t>29
(20+3+3+3)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</si>
</sst>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8"/>
      <color rgb="FF000000"/>
      <name val="Arial"/>
      <charset val="204"/>
    </font>
    <font>
      <b/>
      <sz val="9"/>
      <color rgb="FF000000"/>
      <name val="Arial"/>
      <charset val="204"/>
    </font>
    <font>
      <sz val="8"/>
      <name val="Arial"/>
      <charset val="204"/>
    </font>
    <font>
      <sz val="11"/>
      <color rgb="FF000000"/>
      <name val="Calibri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8"/>
      <color rgb="FFFF0000"/>
      <name val="Arial"/>
      <family val="2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name val="Arial"/>
      <family val="2"/>
      <charset val="204"/>
    </font>
    <font>
      <sz val="11"/>
      <name val="Calibri"/>
      <family val="2"/>
      <charset val="204"/>
    </font>
    <font>
      <sz val="11"/>
      <name val="Calibri"/>
      <charset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auto="1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12" fillId="0" borderId="0"/>
    <xf numFmtId="0" fontId="20" fillId="0" borderId="0"/>
    <xf numFmtId="0" fontId="5" fillId="0" borderId="0"/>
  </cellStyleXfs>
  <cellXfs count="103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0" fontId="1" fillId="0" borderId="2" xfId="0" applyNumberFormat="1" applyFont="1" applyFill="1" applyBorder="1" applyAlignment="1" applyProtection="1">
      <alignment vertical="top" wrapText="1"/>
    </xf>
    <xf numFmtId="1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2" xfId="0" applyNumberFormat="1" applyFont="1" applyFill="1" applyBorder="1" applyAlignment="1" applyProtection="1">
      <alignment horizontal="left" vertical="top" wrapText="1"/>
    </xf>
    <xf numFmtId="0" fontId="1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wrapText="1"/>
    </xf>
    <xf numFmtId="1" fontId="1" fillId="0" borderId="2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0" fontId="0" fillId="0" borderId="0" xfId="0"/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2" xfId="0" applyNumberFormat="1" applyFont="1" applyFill="1" applyBorder="1" applyAlignment="1" applyProtection="1">
      <alignment vertical="top"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1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2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0" fillId="0" borderId="0" xfId="0"/>
    <xf numFmtId="0" fontId="1" fillId="0" borderId="2" xfId="0" applyNumberFormat="1" applyFont="1" applyFill="1" applyBorder="1" applyAlignment="1" applyProtection="1">
      <alignment horizontal="center" vertical="center" wrapText="1"/>
    </xf>
    <xf numFmtId="1" fontId="1" fillId="0" borderId="7" xfId="0" applyNumberFormat="1" applyFont="1" applyFill="1" applyBorder="1" applyAlignment="1" applyProtection="1">
      <alignment horizontal="center" vertical="top" wrapText="1"/>
    </xf>
    <xf numFmtId="0" fontId="1" fillId="0" borderId="7" xfId="0" applyNumberFormat="1" applyFont="1" applyFill="1" applyBorder="1" applyAlignment="1" applyProtection="1">
      <alignment vertical="top" wrapText="1"/>
    </xf>
    <xf numFmtId="0" fontId="1" fillId="0" borderId="7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7" xfId="0" applyNumberFormat="1" applyFont="1" applyFill="1" applyBorder="1" applyAlignment="1" applyProtection="1">
      <alignment horizontal="left" vertical="top" wrapText="1"/>
    </xf>
    <xf numFmtId="0" fontId="1" fillId="0" borderId="7" xfId="0" applyNumberFormat="1" applyFont="1" applyFill="1" applyBorder="1" applyAlignment="1" applyProtection="1"/>
    <xf numFmtId="1" fontId="1" fillId="0" borderId="6" xfId="0" applyNumberFormat="1" applyFont="1" applyFill="1" applyBorder="1" applyAlignment="1" applyProtection="1">
      <alignment horizontal="center" vertical="top" wrapText="1"/>
    </xf>
    <xf numFmtId="0" fontId="1" fillId="0" borderId="6" xfId="0" applyNumberFormat="1" applyFont="1" applyFill="1" applyBorder="1" applyAlignment="1" applyProtection="1">
      <alignment vertical="top" wrapText="1"/>
    </xf>
    <xf numFmtId="0" fontId="1" fillId="0" borderId="6" xfId="0" applyNumberFormat="1" applyFont="1" applyFill="1" applyBorder="1" applyAlignment="1" applyProtection="1">
      <alignment horizontal="center" vertical="top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6" xfId="0" applyNumberFormat="1" applyFont="1" applyFill="1" applyBorder="1" applyAlignment="1" applyProtection="1">
      <alignment horizontal="left" vertical="top" wrapText="1"/>
    </xf>
    <xf numFmtId="0" fontId="1" fillId="0" borderId="6" xfId="0" applyNumberFormat="1" applyFont="1" applyFill="1" applyBorder="1" applyAlignment="1" applyProtection="1"/>
    <xf numFmtId="0" fontId="1" fillId="0" borderId="9" xfId="0" applyNumberFormat="1" applyFont="1" applyFill="1" applyBorder="1" applyAlignment="1" applyProtection="1">
      <alignment vertical="top" wrapText="1"/>
    </xf>
    <xf numFmtId="0" fontId="1" fillId="0" borderId="9" xfId="0" applyNumberFormat="1" applyFont="1" applyFill="1" applyBorder="1" applyAlignment="1" applyProtection="1">
      <alignment horizontal="center" vertical="top" wrapText="1"/>
    </xf>
    <xf numFmtId="1" fontId="1" fillId="0" borderId="10" xfId="0" applyNumberFormat="1" applyFont="1" applyFill="1" applyBorder="1" applyAlignment="1" applyProtection="1">
      <alignment horizontal="center" vertical="top" wrapText="1"/>
    </xf>
    <xf numFmtId="0" fontId="1" fillId="0" borderId="9" xfId="0" applyNumberFormat="1" applyFont="1" applyFill="1" applyBorder="1" applyAlignment="1" applyProtection="1">
      <alignment horizontal="left" vertical="top" wrapText="1"/>
    </xf>
    <xf numFmtId="0" fontId="1" fillId="0" borderId="9" xfId="0" applyNumberFormat="1" applyFont="1" applyFill="1" applyBorder="1" applyAlignment="1" applyProtection="1"/>
    <xf numFmtId="0" fontId="7" fillId="0" borderId="0" xfId="1" applyFont="1" applyFill="1" applyBorder="1" applyAlignment="1"/>
    <xf numFmtId="0" fontId="7" fillId="0" borderId="0" xfId="1" applyFont="1" applyFill="1" applyBorder="1" applyAlignment="1">
      <alignment horizontal="center" vertical="top"/>
    </xf>
    <xf numFmtId="0" fontId="8" fillId="0" borderId="0" xfId="1" applyNumberFormat="1" applyFont="1" applyFill="1" applyBorder="1" applyAlignment="1">
      <alignment horizontal="right" vertical="top"/>
    </xf>
    <xf numFmtId="0" fontId="9" fillId="0" borderId="0" xfId="0" applyNumberFormat="1" applyFont="1" applyFill="1" applyBorder="1" applyAlignment="1" applyProtection="1"/>
    <xf numFmtId="0" fontId="10" fillId="0" borderId="0" xfId="1" applyFont="1" applyFill="1"/>
    <xf numFmtId="0" fontId="10" fillId="0" borderId="0" xfId="1" applyFont="1" applyFill="1" applyBorder="1" applyAlignment="1">
      <alignment horizontal="left" vertical="top" wrapText="1"/>
    </xf>
    <xf numFmtId="0" fontId="11" fillId="0" borderId="0" xfId="1" applyFont="1" applyFill="1" applyAlignment="1">
      <alignment horizontal="center" vertical="top"/>
    </xf>
    <xf numFmtId="0" fontId="7" fillId="0" borderId="0" xfId="1" applyFont="1" applyFill="1" applyBorder="1" applyAlignment="1">
      <alignment horizontal="left" wrapText="1"/>
    </xf>
    <xf numFmtId="0" fontId="7" fillId="0" borderId="0" xfId="1" applyFont="1" applyFill="1" applyAlignment="1">
      <alignment horizontal="center" vertical="top"/>
    </xf>
    <xf numFmtId="0" fontId="7" fillId="0" borderId="0" xfId="1" applyFont="1" applyFill="1" applyBorder="1"/>
    <xf numFmtId="0" fontId="9" fillId="0" borderId="0" xfId="0" applyNumberFormat="1" applyFont="1" applyFill="1" applyBorder="1" applyAlignment="1" applyProtection="1">
      <alignment wrapText="1"/>
    </xf>
    <xf numFmtId="0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12" xfId="0" applyNumberFormat="1" applyFont="1" applyFill="1" applyBorder="1" applyAlignment="1" applyProtection="1">
      <alignment horizontal="center" vertical="top" wrapText="1"/>
    </xf>
    <xf numFmtId="0" fontId="1" fillId="0" borderId="13" xfId="0" applyNumberFormat="1" applyFont="1" applyFill="1" applyBorder="1" applyAlignment="1" applyProtection="1">
      <alignment vertical="top" wrapText="1"/>
    </xf>
    <xf numFmtId="0" fontId="1" fillId="0" borderId="13" xfId="0" applyNumberFormat="1" applyFont="1" applyFill="1" applyBorder="1" applyAlignment="1" applyProtection="1">
      <alignment horizontal="center" vertical="top" wrapText="1"/>
    </xf>
    <xf numFmtId="1" fontId="1" fillId="0" borderId="14" xfId="0" applyNumberFormat="1" applyFont="1" applyFill="1" applyBorder="1" applyAlignment="1" applyProtection="1">
      <alignment horizontal="center" vertical="top" wrapText="1"/>
    </xf>
    <xf numFmtId="0" fontId="1" fillId="0" borderId="13" xfId="0" applyNumberFormat="1" applyFont="1" applyFill="1" applyBorder="1" applyAlignment="1" applyProtection="1">
      <alignment horizontal="left" vertical="top" wrapText="1"/>
    </xf>
    <xf numFmtId="0" fontId="1" fillId="0" borderId="13" xfId="0" applyNumberFormat="1" applyFont="1" applyFill="1" applyBorder="1" applyAlignment="1" applyProtection="1">
      <alignment horizontal="center" vertical="center" wrapText="1"/>
    </xf>
    <xf numFmtId="0" fontId="20" fillId="0" borderId="0" xfId="3"/>
    <xf numFmtId="0" fontId="5" fillId="0" borderId="0" xfId="3" applyNumberFormat="1" applyFont="1" applyFill="1" applyBorder="1" applyAlignment="1" applyProtection="1"/>
    <xf numFmtId="0" fontId="5" fillId="0" borderId="0" xfId="4"/>
    <xf numFmtId="0" fontId="1" fillId="0" borderId="0" xfId="4" applyNumberFormat="1" applyFont="1" applyFill="1" applyBorder="1" applyAlignment="1" applyProtection="1"/>
    <xf numFmtId="0" fontId="1" fillId="0" borderId="0" xfId="4" applyNumberFormat="1" applyFont="1" applyFill="1" applyBorder="1" applyAlignment="1" applyProtection="1">
      <alignment wrapText="1"/>
    </xf>
    <xf numFmtId="0" fontId="4" fillId="0" borderId="0" xfId="4" applyNumberFormat="1" applyFont="1" applyFill="1" applyBorder="1" applyAlignment="1" applyProtection="1"/>
    <xf numFmtId="0" fontId="4" fillId="0" borderId="0" xfId="4" applyNumberFormat="1" applyFont="1" applyFill="1" applyBorder="1" applyAlignment="1" applyProtection="1">
      <alignment horizontal="right" vertical="top"/>
    </xf>
    <xf numFmtId="0" fontId="4" fillId="0" borderId="0" xfId="4" applyNumberFormat="1" applyFont="1" applyFill="1" applyBorder="1" applyAlignment="1" applyProtection="1">
      <alignment vertical="top"/>
    </xf>
    <xf numFmtId="0" fontId="10" fillId="0" borderId="0" xfId="1" applyFont="1" applyFill="1"/>
    <xf numFmtId="0" fontId="7" fillId="0" borderId="0" xfId="1" applyFont="1" applyFill="1" applyBorder="1"/>
    <xf numFmtId="0" fontId="9" fillId="0" borderId="0" xfId="2" applyNumberFormat="1" applyFont="1" applyFill="1" applyBorder="1" applyAlignment="1" applyProtection="1"/>
    <xf numFmtId="0" fontId="10" fillId="0" borderId="0" xfId="1" applyNumberFormat="1" applyFont="1" applyFill="1" applyAlignment="1">
      <alignment horizontal="left" vertical="top"/>
    </xf>
    <xf numFmtId="0" fontId="10" fillId="0" borderId="0" xfId="1" applyFont="1" applyFill="1" applyAlignment="1">
      <alignment horizontal="left" vertical="top" wrapText="1"/>
    </xf>
    <xf numFmtId="0" fontId="10" fillId="0" borderId="0" xfId="1" applyFont="1" applyFill="1" applyAlignment="1">
      <alignment horizontal="center" vertical="top"/>
    </xf>
    <xf numFmtId="0" fontId="10" fillId="0" borderId="0" xfId="1" applyNumberFormat="1" applyFont="1" applyFill="1" applyAlignment="1">
      <alignment horizontal="right" vertical="top"/>
    </xf>
    <xf numFmtId="0" fontId="7" fillId="0" borderId="0" xfId="1" applyFont="1" applyFill="1" applyAlignment="1">
      <alignment horizontal="left"/>
    </xf>
    <xf numFmtId="0" fontId="7" fillId="0" borderId="0" xfId="1" applyFont="1" applyFill="1"/>
    <xf numFmtId="0" fontId="10" fillId="0" borderId="1" xfId="1" applyFont="1" applyFill="1" applyBorder="1"/>
    <xf numFmtId="0" fontId="16" fillId="0" borderId="0" xfId="2" applyNumberFormat="1" applyFont="1" applyFill="1" applyBorder="1" applyAlignment="1" applyProtection="1"/>
    <xf numFmtId="0" fontId="15" fillId="0" borderId="0" xfId="4" applyNumberFormat="1" applyFont="1" applyFill="1" applyBorder="1" applyAlignment="1" applyProtection="1"/>
    <xf numFmtId="0" fontId="15" fillId="0" borderId="0" xfId="4" applyNumberFormat="1" applyFont="1" applyFill="1" applyBorder="1" applyAlignment="1" applyProtection="1">
      <alignment wrapText="1"/>
    </xf>
    <xf numFmtId="0" fontId="17" fillId="0" borderId="0" xfId="1" applyFont="1" applyFill="1"/>
    <xf numFmtId="0" fontId="14" fillId="0" borderId="0" xfId="1" applyFont="1" applyFill="1" applyAlignment="1">
      <alignment horizontal="left"/>
    </xf>
    <xf numFmtId="0" fontId="8" fillId="0" borderId="1" xfId="2" applyNumberFormat="1" applyFont="1" applyFill="1" applyBorder="1" applyAlignment="1" applyProtection="1"/>
    <xf numFmtId="0" fontId="8" fillId="0" borderId="0" xfId="2" applyNumberFormat="1" applyFont="1" applyFill="1" applyBorder="1" applyAlignment="1" applyProtection="1"/>
    <xf numFmtId="0" fontId="18" fillId="0" borderId="0" xfId="4" applyNumberFormat="1" applyFont="1" applyFill="1" applyBorder="1" applyAlignment="1" applyProtection="1"/>
    <xf numFmtId="0" fontId="18" fillId="0" borderId="0" xfId="4" applyNumberFormat="1" applyFont="1" applyFill="1" applyBorder="1" applyAlignment="1" applyProtection="1">
      <alignment wrapText="1"/>
    </xf>
    <xf numFmtId="0" fontId="10" fillId="0" borderId="0" xfId="1" applyFont="1" applyFill="1" applyBorder="1"/>
    <xf numFmtId="0" fontId="19" fillId="0" borderId="0" xfId="2" applyFont="1"/>
    <xf numFmtId="0" fontId="13" fillId="0" borderId="0" xfId="0" applyNumberFormat="1" applyFont="1" applyFill="1" applyBorder="1" applyAlignment="1" applyProtection="1">
      <alignment horizontal="center" wrapText="1"/>
    </xf>
    <xf numFmtId="0" fontId="7" fillId="0" borderId="0" xfId="1" applyFont="1" applyFill="1" applyAlignment="1">
      <alignment horizontal="center"/>
    </xf>
    <xf numFmtId="0" fontId="2" fillId="0" borderId="4" xfId="0" applyNumberFormat="1" applyFont="1" applyFill="1" applyBorder="1" applyAlignment="1" applyProtection="1">
      <alignment horizontal="left" vertical="top" wrapText="1"/>
    </xf>
    <xf numFmtId="0" fontId="2" fillId="0" borderId="3" xfId="0" applyNumberFormat="1" applyFont="1" applyFill="1" applyBorder="1" applyAlignment="1" applyProtection="1">
      <alignment horizontal="left" vertical="top" wrapText="1"/>
    </xf>
    <xf numFmtId="0" fontId="2" fillId="0" borderId="5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7" fillId="0" borderId="0" xfId="1" applyFont="1" applyFill="1" applyAlignment="1">
      <alignment horizontal="left"/>
    </xf>
    <xf numFmtId="0" fontId="7" fillId="0" borderId="11" xfId="1" applyFont="1" applyFill="1" applyBorder="1" applyAlignment="1">
      <alignment horizontal="left" vertical="top" wrapText="1"/>
    </xf>
  </cellXfs>
  <cellStyles count="5">
    <cellStyle name="Обычный" xfId="0" builtinId="0"/>
    <cellStyle name="Обычный 2" xfId="1"/>
    <cellStyle name="Обычный 3" xfId="2"/>
    <cellStyle name="Обычный 4" xfId="4"/>
    <cellStyle name="Обычный 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tabSelected="1" view="pageBreakPreview" topLeftCell="A49" zoomScale="60" zoomScaleNormal="100" workbookViewId="0">
      <selection activeCell="G8" sqref="G8"/>
    </sheetView>
  </sheetViews>
  <sheetFormatPr defaultColWidth="9.140625" defaultRowHeight="11.25" customHeight="1" x14ac:dyDescent="0.2"/>
  <cols>
    <col min="1" max="1" width="6.140625" style="1" customWidth="1"/>
    <col min="2" max="2" width="31" style="1" customWidth="1"/>
    <col min="3" max="3" width="8.42578125" style="1" customWidth="1"/>
    <col min="4" max="4" width="10.7109375" style="1" customWidth="1"/>
    <col min="5" max="5" width="19.7109375" style="1" customWidth="1"/>
    <col min="6" max="6" width="12.28515625" style="1" customWidth="1"/>
    <col min="7" max="8" width="12.5703125" style="1" customWidth="1"/>
    <col min="9" max="12" width="9.140625" style="1"/>
    <col min="13" max="14" width="88.28515625" style="2" hidden="1" customWidth="1"/>
    <col min="15" max="16384" width="9.140625" style="1"/>
  </cols>
  <sheetData>
    <row r="1" spans="1:14" s="22" customFormat="1" ht="15.75" customHeight="1" x14ac:dyDescent="0.25">
      <c r="A1" s="43"/>
      <c r="B1" s="44"/>
      <c r="C1" s="45"/>
      <c r="D1" s="43" t="s">
        <v>66</v>
      </c>
      <c r="E1" s="46"/>
      <c r="F1" s="47"/>
      <c r="G1" s="24"/>
      <c r="H1" s="24"/>
      <c r="I1" s="24"/>
      <c r="J1" s="24"/>
      <c r="K1" s="24"/>
      <c r="L1" s="24"/>
      <c r="M1" s="24"/>
      <c r="N1" s="24"/>
    </row>
    <row r="2" spans="1:14" s="22" customFormat="1" ht="15.75" customHeight="1" x14ac:dyDescent="0.25">
      <c r="A2" s="43"/>
      <c r="B2" s="47"/>
      <c r="C2" s="47"/>
      <c r="D2" s="43" t="s">
        <v>67</v>
      </c>
      <c r="E2" s="46"/>
      <c r="F2" s="47"/>
      <c r="G2" s="24"/>
      <c r="H2" s="24"/>
      <c r="I2" s="24"/>
      <c r="J2" s="24"/>
      <c r="K2" s="24"/>
      <c r="L2" s="24"/>
      <c r="M2" s="24"/>
      <c r="N2" s="24"/>
    </row>
    <row r="3" spans="1:14" s="22" customFormat="1" ht="15.75" customHeight="1" x14ac:dyDescent="0.25">
      <c r="A3" s="43"/>
      <c r="B3" s="48"/>
      <c r="C3" s="49"/>
      <c r="D3" s="43" t="s">
        <v>68</v>
      </c>
      <c r="E3" s="46"/>
      <c r="F3" s="47"/>
      <c r="G3" s="24"/>
      <c r="H3" s="24"/>
      <c r="I3" s="24"/>
      <c r="J3" s="24"/>
      <c r="K3" s="24"/>
      <c r="L3" s="24"/>
      <c r="M3" s="24"/>
      <c r="N3" s="24"/>
    </row>
    <row r="4" spans="1:14" s="22" customFormat="1" ht="15.75" customHeight="1" x14ac:dyDescent="0.25">
      <c r="A4" s="50"/>
      <c r="B4" s="47"/>
      <c r="C4" s="51"/>
      <c r="D4" s="43" t="s">
        <v>69</v>
      </c>
      <c r="E4" s="46"/>
      <c r="F4" s="47"/>
      <c r="G4" s="24"/>
      <c r="H4" s="24"/>
      <c r="I4" s="24"/>
      <c r="J4" s="24"/>
      <c r="K4" s="24"/>
      <c r="L4" s="24"/>
      <c r="M4" s="24"/>
      <c r="N4" s="24"/>
    </row>
    <row r="5" spans="1:14" s="22" customFormat="1" ht="15.75" customHeight="1" x14ac:dyDescent="0.25">
      <c r="A5" s="52"/>
      <c r="B5" s="47"/>
      <c r="C5" s="47"/>
      <c r="D5" s="52" t="s">
        <v>70</v>
      </c>
      <c r="E5" s="46"/>
      <c r="F5" s="47"/>
      <c r="G5" s="24"/>
      <c r="H5" s="24"/>
      <c r="I5" s="24"/>
      <c r="J5" s="24"/>
      <c r="K5" s="24"/>
      <c r="L5" s="24"/>
      <c r="M5" s="24"/>
      <c r="N5" s="24"/>
    </row>
    <row r="6" spans="1:14" s="22" customFormat="1" ht="15.75" customHeight="1" x14ac:dyDescent="0.25">
      <c r="A6" s="43"/>
      <c r="B6" s="47"/>
      <c r="C6" s="47"/>
      <c r="D6" s="43" t="s">
        <v>71</v>
      </c>
      <c r="E6" s="46"/>
      <c r="F6" s="47"/>
      <c r="G6" s="24"/>
      <c r="H6" s="24"/>
      <c r="I6" s="24"/>
      <c r="J6" s="24"/>
      <c r="K6" s="24"/>
      <c r="L6" s="24"/>
      <c r="M6" s="24"/>
      <c r="N6" s="24"/>
    </row>
    <row r="7" spans="1:14" s="22" customFormat="1" ht="11.25" customHeight="1" x14ac:dyDescent="0.2">
      <c r="M7" s="23"/>
      <c r="N7" s="23"/>
    </row>
    <row r="8" spans="1:14" s="22" customFormat="1" ht="22.5" customHeight="1" x14ac:dyDescent="0.25">
      <c r="A8" s="94" t="s">
        <v>72</v>
      </c>
      <c r="B8" s="94"/>
      <c r="C8" s="94"/>
      <c r="D8" s="94"/>
      <c r="E8" s="94"/>
      <c r="F8" s="94"/>
      <c r="G8" s="46"/>
      <c r="H8" s="46"/>
      <c r="I8" s="46"/>
      <c r="J8" s="46"/>
      <c r="K8" s="46"/>
      <c r="L8" s="46"/>
      <c r="M8" s="53"/>
      <c r="N8" s="46"/>
    </row>
    <row r="9" spans="1:14" s="22" customFormat="1" ht="120" customHeight="1" x14ac:dyDescent="0.25">
      <c r="A9" s="93" t="s">
        <v>83</v>
      </c>
      <c r="B9" s="93"/>
      <c r="C9" s="93"/>
      <c r="D9" s="93"/>
      <c r="E9" s="93"/>
      <c r="F9" s="93"/>
      <c r="G9" s="46"/>
      <c r="H9" s="46"/>
      <c r="I9" s="46"/>
      <c r="J9" s="46"/>
      <c r="K9" s="46"/>
      <c r="L9" s="46"/>
      <c r="M9" s="53"/>
      <c r="N9" s="46"/>
    </row>
    <row r="10" spans="1:14" s="22" customFormat="1" ht="16.5" customHeight="1" x14ac:dyDescent="0.2">
      <c r="M10" s="23"/>
      <c r="N10" s="23"/>
    </row>
    <row r="11" spans="1:14" customFormat="1" ht="36" customHeight="1" x14ac:dyDescent="0.25">
      <c r="A11" s="14" t="s">
        <v>0</v>
      </c>
      <c r="B11" s="14" t="s">
        <v>1</v>
      </c>
      <c r="C11" s="14" t="s">
        <v>2</v>
      </c>
      <c r="D11" s="14" t="s">
        <v>3</v>
      </c>
      <c r="E11" s="14" t="s">
        <v>4</v>
      </c>
      <c r="F11" s="15" t="s">
        <v>5</v>
      </c>
      <c r="G11" s="16"/>
      <c r="H11" s="16"/>
      <c r="I11" s="16"/>
      <c r="J11" s="13"/>
      <c r="K11" s="13"/>
      <c r="L11" s="13"/>
      <c r="M11" s="13"/>
      <c r="N11" s="13"/>
    </row>
    <row r="12" spans="1:14" customFormat="1" ht="12" customHeight="1" x14ac:dyDescent="0.25">
      <c r="A12" s="15">
        <v>1</v>
      </c>
      <c r="B12" s="15">
        <v>2</v>
      </c>
      <c r="C12" s="15">
        <v>3</v>
      </c>
      <c r="D12" s="15">
        <v>4</v>
      </c>
      <c r="E12" s="15">
        <v>5</v>
      </c>
      <c r="F12" s="15">
        <v>6</v>
      </c>
      <c r="G12" s="16"/>
      <c r="H12" s="16"/>
      <c r="I12" s="16"/>
      <c r="J12" s="13"/>
      <c r="K12" s="13"/>
      <c r="L12" s="13"/>
      <c r="M12" s="13"/>
      <c r="N12" s="13"/>
    </row>
    <row r="13" spans="1:14" customFormat="1" ht="24.75" customHeight="1" x14ac:dyDescent="0.25">
      <c r="A13" s="98" t="s">
        <v>6</v>
      </c>
      <c r="B13" s="99"/>
      <c r="C13" s="99"/>
      <c r="D13" s="99"/>
      <c r="E13" s="99"/>
      <c r="F13" s="100"/>
      <c r="G13" s="16"/>
      <c r="H13" s="16"/>
      <c r="I13" s="16"/>
      <c r="J13" s="13"/>
      <c r="K13" s="13"/>
      <c r="L13" s="13"/>
      <c r="M13" s="17" t="s">
        <v>6</v>
      </c>
      <c r="N13" s="13"/>
    </row>
    <row r="14" spans="1:14" customFormat="1" ht="33.75" x14ac:dyDescent="0.25">
      <c r="A14" s="19">
        <v>1</v>
      </c>
      <c r="B14" s="18" t="s">
        <v>7</v>
      </c>
      <c r="C14" s="19" t="s">
        <v>8</v>
      </c>
      <c r="D14" s="20">
        <v>1</v>
      </c>
      <c r="E14" s="21"/>
      <c r="F14" s="25" t="s">
        <v>73</v>
      </c>
      <c r="G14" s="16"/>
      <c r="H14" s="16"/>
      <c r="I14" s="16"/>
      <c r="J14" s="13"/>
      <c r="K14" s="13"/>
      <c r="L14" s="13"/>
      <c r="M14" s="17"/>
      <c r="N14" s="13"/>
    </row>
    <row r="15" spans="1:14" customFormat="1" ht="15" x14ac:dyDescent="0.25">
      <c r="A15" s="95" t="s">
        <v>9</v>
      </c>
      <c r="B15" s="96"/>
      <c r="C15" s="96"/>
      <c r="D15" s="96"/>
      <c r="E15" s="96"/>
      <c r="F15" s="97"/>
      <c r="G15" s="16"/>
      <c r="H15" s="16"/>
      <c r="I15" s="16"/>
      <c r="J15" s="13"/>
      <c r="K15" s="13"/>
      <c r="L15" s="13"/>
      <c r="M15" s="17"/>
      <c r="N15" s="10" t="s">
        <v>9</v>
      </c>
    </row>
    <row r="16" spans="1:14" customFormat="1" ht="15" customHeight="1" x14ac:dyDescent="0.25">
      <c r="A16" s="98" t="s">
        <v>10</v>
      </c>
      <c r="B16" s="99"/>
      <c r="C16" s="99"/>
      <c r="D16" s="99"/>
      <c r="E16" s="99"/>
      <c r="F16" s="100"/>
      <c r="G16" s="16"/>
      <c r="H16" s="16"/>
      <c r="I16" s="16"/>
      <c r="J16" s="13"/>
      <c r="K16" s="13"/>
      <c r="L16" s="13"/>
      <c r="M16" s="17" t="s">
        <v>10</v>
      </c>
      <c r="N16" s="10"/>
    </row>
    <row r="17" spans="1:14" customFormat="1" ht="33.75" x14ac:dyDescent="0.25">
      <c r="A17" s="32">
        <v>2</v>
      </c>
      <c r="B17" s="33" t="s">
        <v>11</v>
      </c>
      <c r="C17" s="34" t="s">
        <v>12</v>
      </c>
      <c r="D17" s="35">
        <v>1</v>
      </c>
      <c r="E17" s="36"/>
      <c r="F17" s="55"/>
      <c r="G17" s="16"/>
      <c r="H17" s="16"/>
      <c r="I17" s="16"/>
      <c r="J17" s="13"/>
      <c r="K17" s="13"/>
      <c r="L17" s="13"/>
      <c r="M17" s="17"/>
      <c r="N17" s="10"/>
    </row>
    <row r="18" spans="1:14" customFormat="1" ht="45" x14ac:dyDescent="0.25">
      <c r="A18" s="28"/>
      <c r="B18" s="27" t="s">
        <v>13</v>
      </c>
      <c r="C18" s="28" t="s">
        <v>14</v>
      </c>
      <c r="D18" s="29">
        <v>1</v>
      </c>
      <c r="E18" s="30"/>
      <c r="F18" s="56" t="s">
        <v>73</v>
      </c>
      <c r="G18" s="16"/>
      <c r="H18" s="16"/>
      <c r="I18" s="16"/>
      <c r="J18" s="13"/>
      <c r="K18" s="13"/>
      <c r="L18" s="13"/>
      <c r="M18" s="17"/>
      <c r="N18" s="10"/>
    </row>
    <row r="19" spans="1:14" customFormat="1" ht="15" x14ac:dyDescent="0.25">
      <c r="A19" s="32">
        <v>3</v>
      </c>
      <c r="B19" s="33" t="s">
        <v>15</v>
      </c>
      <c r="C19" s="34" t="s">
        <v>12</v>
      </c>
      <c r="D19" s="35">
        <v>1</v>
      </c>
      <c r="E19" s="36"/>
      <c r="F19" s="37"/>
      <c r="G19" s="3"/>
      <c r="H19" s="3"/>
      <c r="I19" s="3"/>
      <c r="M19" s="4"/>
      <c r="N19" s="10"/>
    </row>
    <row r="20" spans="1:14" customFormat="1" ht="22.5" x14ac:dyDescent="0.25">
      <c r="A20" s="28"/>
      <c r="B20" s="27" t="s">
        <v>16</v>
      </c>
      <c r="C20" s="28" t="s">
        <v>12</v>
      </c>
      <c r="D20" s="29">
        <v>1</v>
      </c>
      <c r="E20" s="30"/>
      <c r="F20" s="56" t="s">
        <v>73</v>
      </c>
      <c r="G20" s="3"/>
      <c r="H20" s="3"/>
      <c r="I20" s="3"/>
      <c r="M20" s="4"/>
      <c r="N20" s="10"/>
    </row>
    <row r="21" spans="1:14" customFormat="1" ht="15" x14ac:dyDescent="0.25">
      <c r="A21" s="32">
        <v>4</v>
      </c>
      <c r="B21" s="33" t="s">
        <v>17</v>
      </c>
      <c r="C21" s="34" t="s">
        <v>12</v>
      </c>
      <c r="D21" s="35">
        <v>1</v>
      </c>
      <c r="E21" s="36"/>
      <c r="F21" s="37"/>
      <c r="G21" s="3"/>
      <c r="H21" s="3"/>
      <c r="I21" s="3"/>
      <c r="M21" s="4"/>
      <c r="N21" s="10"/>
    </row>
    <row r="22" spans="1:14" customFormat="1" ht="90" x14ac:dyDescent="0.25">
      <c r="A22" s="28"/>
      <c r="B22" s="27" t="s">
        <v>18</v>
      </c>
      <c r="C22" s="28" t="s">
        <v>14</v>
      </c>
      <c r="D22" s="29">
        <v>1</v>
      </c>
      <c r="E22" s="30"/>
      <c r="F22" s="56" t="s">
        <v>73</v>
      </c>
      <c r="G22" s="3"/>
      <c r="H22" s="3"/>
      <c r="I22" s="3"/>
      <c r="M22" s="4"/>
      <c r="N22" s="10"/>
    </row>
    <row r="23" spans="1:14" customFormat="1" ht="33.75" x14ac:dyDescent="0.25">
      <c r="A23" s="32">
        <v>5</v>
      </c>
      <c r="B23" s="33" t="s">
        <v>19</v>
      </c>
      <c r="C23" s="34" t="s">
        <v>12</v>
      </c>
      <c r="D23" s="54" t="s">
        <v>20</v>
      </c>
      <c r="E23" s="36"/>
      <c r="F23" s="37"/>
      <c r="G23" s="3"/>
      <c r="H23" s="3"/>
      <c r="I23" s="3"/>
      <c r="M23" s="4"/>
      <c r="N23" s="10"/>
    </row>
    <row r="24" spans="1:14" customFormat="1" ht="22.5" x14ac:dyDescent="0.25">
      <c r="A24" s="39"/>
      <c r="B24" s="38" t="s">
        <v>21</v>
      </c>
      <c r="C24" s="39" t="s">
        <v>12</v>
      </c>
      <c r="D24" s="40">
        <v>1</v>
      </c>
      <c r="E24" s="41"/>
      <c r="F24" s="42"/>
      <c r="G24" s="3"/>
      <c r="H24" s="3"/>
      <c r="I24" s="3"/>
      <c r="M24" s="4"/>
      <c r="N24" s="10"/>
    </row>
    <row r="25" spans="1:14" customFormat="1" ht="22.5" x14ac:dyDescent="0.25">
      <c r="A25" s="28"/>
      <c r="B25" s="27" t="s">
        <v>22</v>
      </c>
      <c r="C25" s="28" t="s">
        <v>12</v>
      </c>
      <c r="D25" s="29">
        <v>1</v>
      </c>
      <c r="E25" s="30"/>
      <c r="F25" s="31"/>
      <c r="G25" s="3"/>
      <c r="H25" s="3"/>
      <c r="I25" s="3"/>
      <c r="M25" s="4"/>
      <c r="N25" s="10"/>
    </row>
    <row r="26" spans="1:14" customFormat="1" ht="22.5" x14ac:dyDescent="0.25">
      <c r="A26" s="32">
        <v>6</v>
      </c>
      <c r="B26" s="33" t="s">
        <v>23</v>
      </c>
      <c r="C26" s="34" t="s">
        <v>12</v>
      </c>
      <c r="D26" s="35">
        <v>3</v>
      </c>
      <c r="E26" s="36"/>
      <c r="F26" s="37"/>
      <c r="G26" s="3"/>
      <c r="H26" s="3"/>
      <c r="I26" s="3"/>
      <c r="M26" s="4"/>
      <c r="N26" s="10"/>
    </row>
    <row r="27" spans="1:14" customFormat="1" ht="33.75" x14ac:dyDescent="0.25">
      <c r="A27" s="28"/>
      <c r="B27" s="27" t="s">
        <v>24</v>
      </c>
      <c r="C27" s="28" t="s">
        <v>12</v>
      </c>
      <c r="D27" s="29">
        <v>3</v>
      </c>
      <c r="E27" s="30"/>
      <c r="F27" s="31"/>
      <c r="G27" s="3"/>
      <c r="H27" s="3"/>
      <c r="I27" s="3"/>
      <c r="M27" s="4"/>
      <c r="N27" s="10"/>
    </row>
    <row r="28" spans="1:14" customFormat="1" ht="15" x14ac:dyDescent="0.25">
      <c r="A28" s="95" t="s">
        <v>25</v>
      </c>
      <c r="B28" s="96"/>
      <c r="C28" s="96"/>
      <c r="D28" s="96"/>
      <c r="E28" s="96"/>
      <c r="F28" s="97"/>
      <c r="G28" s="3"/>
      <c r="H28" s="3"/>
      <c r="I28" s="3"/>
      <c r="M28" s="4"/>
      <c r="N28" s="10" t="s">
        <v>25</v>
      </c>
    </row>
    <row r="29" spans="1:14" customFormat="1" ht="45" x14ac:dyDescent="0.25">
      <c r="A29" s="11">
        <v>7</v>
      </c>
      <c r="B29" s="6" t="s">
        <v>26</v>
      </c>
      <c r="C29" s="5" t="s">
        <v>29</v>
      </c>
      <c r="D29" s="12" t="s">
        <v>85</v>
      </c>
      <c r="E29" s="8"/>
      <c r="F29" s="9"/>
      <c r="G29" s="3"/>
      <c r="H29" s="3"/>
      <c r="I29" s="3"/>
      <c r="M29" s="4"/>
      <c r="N29" s="10"/>
    </row>
    <row r="30" spans="1:14" customFormat="1" ht="56.25" x14ac:dyDescent="0.25">
      <c r="A30" s="32">
        <v>8</v>
      </c>
      <c r="B30" s="33" t="s">
        <v>27</v>
      </c>
      <c r="C30" s="34" t="s">
        <v>29</v>
      </c>
      <c r="D30" s="54" t="s">
        <v>86</v>
      </c>
      <c r="E30" s="36"/>
      <c r="F30" s="37"/>
      <c r="G30" s="3"/>
      <c r="H30" s="3"/>
      <c r="I30" s="3"/>
      <c r="M30" s="4"/>
      <c r="N30" s="10"/>
    </row>
    <row r="31" spans="1:14" customFormat="1" ht="45" x14ac:dyDescent="0.25">
      <c r="A31" s="39"/>
      <c r="B31" s="38" t="s">
        <v>28</v>
      </c>
      <c r="C31" s="39" t="s">
        <v>29</v>
      </c>
      <c r="D31" s="40">
        <v>2</v>
      </c>
      <c r="E31" s="41"/>
      <c r="F31" s="57" t="s">
        <v>73</v>
      </c>
      <c r="G31" s="3"/>
      <c r="H31" s="3"/>
      <c r="I31" s="3"/>
      <c r="M31" s="4"/>
      <c r="N31" s="10"/>
    </row>
    <row r="32" spans="1:14" customFormat="1" ht="22.5" x14ac:dyDescent="0.25">
      <c r="A32" s="39"/>
      <c r="B32" s="38" t="s">
        <v>30</v>
      </c>
      <c r="C32" s="39" t="s">
        <v>29</v>
      </c>
      <c r="D32" s="40">
        <v>30</v>
      </c>
      <c r="E32" s="41"/>
      <c r="F32" s="57" t="s">
        <v>73</v>
      </c>
      <c r="G32" s="3"/>
      <c r="H32" s="3"/>
      <c r="I32" s="3"/>
      <c r="M32" s="4"/>
      <c r="N32" s="10"/>
    </row>
    <row r="33" spans="1:14" customFormat="1" ht="22.5" x14ac:dyDescent="0.25">
      <c r="A33" s="39"/>
      <c r="B33" s="38" t="s">
        <v>31</v>
      </c>
      <c r="C33" s="39" t="s">
        <v>29</v>
      </c>
      <c r="D33" s="40">
        <v>260</v>
      </c>
      <c r="E33" s="41"/>
      <c r="F33" s="57" t="s">
        <v>73</v>
      </c>
      <c r="G33" s="3"/>
      <c r="H33" s="3"/>
      <c r="I33" s="3"/>
      <c r="M33" s="4"/>
      <c r="N33" s="10"/>
    </row>
    <row r="34" spans="1:14" customFormat="1" ht="33.75" x14ac:dyDescent="0.25">
      <c r="A34" s="39"/>
      <c r="B34" s="38" t="s">
        <v>32</v>
      </c>
      <c r="C34" s="39" t="s">
        <v>29</v>
      </c>
      <c r="D34" s="40">
        <v>20</v>
      </c>
      <c r="E34" s="41"/>
      <c r="F34" s="57" t="s">
        <v>73</v>
      </c>
      <c r="G34" s="3"/>
      <c r="H34" s="3"/>
      <c r="I34" s="3"/>
      <c r="M34" s="4"/>
      <c r="N34" s="10"/>
    </row>
    <row r="35" spans="1:14" customFormat="1" ht="45" x14ac:dyDescent="0.25">
      <c r="A35" s="39"/>
      <c r="B35" s="38" t="s">
        <v>33</v>
      </c>
      <c r="C35" s="39" t="s">
        <v>29</v>
      </c>
      <c r="D35" s="40">
        <v>230</v>
      </c>
      <c r="E35" s="41"/>
      <c r="F35" s="57" t="s">
        <v>73</v>
      </c>
      <c r="G35" s="3"/>
      <c r="H35" s="3"/>
      <c r="I35" s="3"/>
      <c r="M35" s="4"/>
      <c r="N35" s="10"/>
    </row>
    <row r="36" spans="1:14" customFormat="1" ht="33.75" x14ac:dyDescent="0.25">
      <c r="A36" s="28"/>
      <c r="B36" s="27" t="s">
        <v>34</v>
      </c>
      <c r="C36" s="28" t="s">
        <v>14</v>
      </c>
      <c r="D36" s="29">
        <v>19</v>
      </c>
      <c r="E36" s="30"/>
      <c r="F36" s="56" t="s">
        <v>73</v>
      </c>
      <c r="G36" s="3"/>
      <c r="H36" s="3"/>
      <c r="I36" s="3"/>
      <c r="M36" s="4"/>
      <c r="N36" s="10"/>
    </row>
    <row r="37" spans="1:14" customFormat="1" ht="33.75" x14ac:dyDescent="0.25">
      <c r="A37" s="32">
        <v>9</v>
      </c>
      <c r="B37" s="33" t="s">
        <v>35</v>
      </c>
      <c r="C37" s="34" t="s">
        <v>12</v>
      </c>
      <c r="D37" s="54">
        <f>0.04*100</f>
        <v>4</v>
      </c>
      <c r="E37" s="36"/>
      <c r="F37" s="37"/>
      <c r="G37" s="3"/>
      <c r="H37" s="3"/>
      <c r="I37" s="3"/>
      <c r="M37" s="4"/>
      <c r="N37" s="10"/>
    </row>
    <row r="38" spans="1:14" customFormat="1" ht="67.5" x14ac:dyDescent="0.25">
      <c r="A38" s="28"/>
      <c r="B38" s="27" t="s">
        <v>36</v>
      </c>
      <c r="C38" s="28" t="s">
        <v>14</v>
      </c>
      <c r="D38" s="29">
        <v>4</v>
      </c>
      <c r="E38" s="30"/>
      <c r="F38" s="56" t="s">
        <v>73</v>
      </c>
      <c r="G38" s="3"/>
      <c r="H38" s="3"/>
      <c r="I38" s="3"/>
      <c r="M38" s="4"/>
      <c r="N38" s="10"/>
    </row>
    <row r="39" spans="1:14" customFormat="1" ht="45" x14ac:dyDescent="0.25">
      <c r="A39" s="32">
        <v>10</v>
      </c>
      <c r="B39" s="33" t="s">
        <v>37</v>
      </c>
      <c r="C39" s="34" t="s">
        <v>12</v>
      </c>
      <c r="D39" s="35">
        <v>4</v>
      </c>
      <c r="E39" s="36"/>
      <c r="F39" s="37"/>
      <c r="G39" s="3"/>
      <c r="H39" s="3"/>
      <c r="I39" s="3"/>
      <c r="M39" s="4"/>
      <c r="N39" s="10"/>
    </row>
    <row r="40" spans="1:14" customFormat="1" ht="67.5" x14ac:dyDescent="0.25">
      <c r="A40" s="28"/>
      <c r="B40" s="27" t="s">
        <v>38</v>
      </c>
      <c r="C40" s="28" t="s">
        <v>14</v>
      </c>
      <c r="D40" s="29">
        <v>4</v>
      </c>
      <c r="E40" s="30"/>
      <c r="F40" s="56" t="s">
        <v>73</v>
      </c>
      <c r="G40" s="3"/>
      <c r="H40" s="3"/>
      <c r="I40" s="3"/>
      <c r="M40" s="4"/>
      <c r="N40" s="10"/>
    </row>
    <row r="41" spans="1:14" customFormat="1" ht="33.75" x14ac:dyDescent="0.25">
      <c r="A41" s="32">
        <v>11</v>
      </c>
      <c r="B41" s="33" t="s">
        <v>39</v>
      </c>
      <c r="C41" s="34" t="s">
        <v>29</v>
      </c>
      <c r="D41" s="54">
        <f>0.05*100</f>
        <v>5</v>
      </c>
      <c r="E41" s="36"/>
      <c r="F41" s="37"/>
      <c r="G41" s="3"/>
      <c r="H41" s="3"/>
      <c r="I41" s="3"/>
      <c r="M41" s="4"/>
      <c r="N41" s="10"/>
    </row>
    <row r="42" spans="1:14" customFormat="1" ht="45" x14ac:dyDescent="0.25">
      <c r="A42" s="28"/>
      <c r="B42" s="27" t="s">
        <v>40</v>
      </c>
      <c r="C42" s="28" t="s">
        <v>29</v>
      </c>
      <c r="D42" s="29">
        <v>5</v>
      </c>
      <c r="E42" s="30"/>
      <c r="F42" s="56" t="s">
        <v>73</v>
      </c>
      <c r="G42" s="3"/>
      <c r="H42" s="3"/>
      <c r="I42" s="3"/>
      <c r="M42" s="4"/>
      <c r="N42" s="10"/>
    </row>
    <row r="43" spans="1:14" customFormat="1" ht="45" x14ac:dyDescent="0.25">
      <c r="A43" s="32">
        <v>12</v>
      </c>
      <c r="B43" s="33" t="s">
        <v>41</v>
      </c>
      <c r="C43" s="34" t="s">
        <v>29</v>
      </c>
      <c r="D43" s="54">
        <f>0.2*100</f>
        <v>20</v>
      </c>
      <c r="E43" s="36"/>
      <c r="F43" s="37"/>
      <c r="G43" s="3"/>
      <c r="H43" s="3"/>
      <c r="I43" s="3"/>
      <c r="M43" s="4"/>
      <c r="N43" s="10"/>
    </row>
    <row r="44" spans="1:14" customFormat="1" ht="45" x14ac:dyDescent="0.25">
      <c r="A44" s="28"/>
      <c r="B44" s="27" t="s">
        <v>42</v>
      </c>
      <c r="C44" s="28" t="s">
        <v>29</v>
      </c>
      <c r="D44" s="29">
        <v>20</v>
      </c>
      <c r="E44" s="30"/>
      <c r="F44" s="56" t="s">
        <v>73</v>
      </c>
      <c r="G44" s="3"/>
      <c r="H44" s="3"/>
      <c r="I44" s="3"/>
      <c r="M44" s="4"/>
      <c r="N44" s="10"/>
    </row>
    <row r="45" spans="1:14" customFormat="1" ht="45" x14ac:dyDescent="0.25">
      <c r="A45" s="32">
        <v>13</v>
      </c>
      <c r="B45" s="33" t="s">
        <v>43</v>
      </c>
      <c r="C45" s="34" t="s">
        <v>12</v>
      </c>
      <c r="D45" s="35">
        <v>2</v>
      </c>
      <c r="E45" s="36"/>
      <c r="F45" s="37"/>
      <c r="G45" s="3"/>
      <c r="H45" s="3"/>
      <c r="I45" s="3"/>
      <c r="M45" s="4"/>
      <c r="N45" s="10"/>
    </row>
    <row r="46" spans="1:14" customFormat="1" ht="33.75" x14ac:dyDescent="0.25">
      <c r="A46" s="39"/>
      <c r="B46" s="38" t="s">
        <v>44</v>
      </c>
      <c r="C46" s="39" t="s">
        <v>14</v>
      </c>
      <c r="D46" s="40">
        <v>2</v>
      </c>
      <c r="E46" s="41"/>
      <c r="F46" s="42"/>
      <c r="G46" s="3"/>
      <c r="H46" s="3"/>
      <c r="I46" s="3"/>
      <c r="M46" s="4"/>
      <c r="N46" s="10"/>
    </row>
    <row r="47" spans="1:14" customFormat="1" ht="22.5" x14ac:dyDescent="0.25">
      <c r="A47" s="28"/>
      <c r="B47" s="27" t="s">
        <v>45</v>
      </c>
      <c r="C47" s="28" t="s">
        <v>14</v>
      </c>
      <c r="D47" s="29">
        <v>2</v>
      </c>
      <c r="E47" s="30"/>
      <c r="F47" s="56" t="s">
        <v>73</v>
      </c>
      <c r="G47" s="3"/>
      <c r="H47" s="3"/>
      <c r="I47" s="3"/>
      <c r="M47" s="4"/>
      <c r="N47" s="10"/>
    </row>
    <row r="48" spans="1:14" customFormat="1" ht="45" x14ac:dyDescent="0.25">
      <c r="A48" s="32">
        <v>14</v>
      </c>
      <c r="B48" s="33" t="s">
        <v>46</v>
      </c>
      <c r="C48" s="34" t="s">
        <v>12</v>
      </c>
      <c r="D48" s="35">
        <v>1</v>
      </c>
      <c r="E48" s="36"/>
      <c r="F48" s="37"/>
      <c r="G48" s="3"/>
      <c r="H48" s="3"/>
      <c r="I48" s="3"/>
      <c r="M48" s="4"/>
      <c r="N48" s="10"/>
    </row>
    <row r="49" spans="1:14" customFormat="1" ht="33.75" x14ac:dyDescent="0.25">
      <c r="A49" s="39"/>
      <c r="B49" s="38" t="s">
        <v>47</v>
      </c>
      <c r="C49" s="39" t="s">
        <v>14</v>
      </c>
      <c r="D49" s="40">
        <v>1</v>
      </c>
      <c r="E49" s="41"/>
      <c r="F49" s="42"/>
      <c r="G49" s="3"/>
      <c r="H49" s="3"/>
      <c r="I49" s="3"/>
      <c r="M49" s="4"/>
      <c r="N49" s="10"/>
    </row>
    <row r="50" spans="1:14" customFormat="1" ht="33.75" x14ac:dyDescent="0.25">
      <c r="A50" s="58"/>
      <c r="B50" s="59" t="s">
        <v>47</v>
      </c>
      <c r="C50" s="60" t="s">
        <v>14</v>
      </c>
      <c r="D50" s="61">
        <v>2</v>
      </c>
      <c r="E50" s="62"/>
      <c r="F50" s="63" t="s">
        <v>73</v>
      </c>
      <c r="G50" s="3"/>
      <c r="H50" s="3"/>
      <c r="I50" s="3"/>
      <c r="M50" s="4"/>
      <c r="N50" s="10"/>
    </row>
    <row r="51" spans="1:14" customFormat="1" ht="15" x14ac:dyDescent="0.25">
      <c r="A51" s="32">
        <v>15</v>
      </c>
      <c r="B51" s="33" t="s">
        <v>48</v>
      </c>
      <c r="C51" s="60" t="s">
        <v>14</v>
      </c>
      <c r="D51" s="54">
        <f>0.01*100</f>
        <v>1</v>
      </c>
      <c r="E51" s="36"/>
      <c r="F51" s="37"/>
      <c r="G51" s="3"/>
      <c r="H51" s="3"/>
      <c r="I51" s="3"/>
      <c r="M51" s="4"/>
      <c r="N51" s="10"/>
    </row>
    <row r="52" spans="1:14" customFormat="1" ht="33.75" x14ac:dyDescent="0.25">
      <c r="A52" s="26"/>
      <c r="B52" s="27" t="s">
        <v>49</v>
      </c>
      <c r="C52" s="28" t="s">
        <v>14</v>
      </c>
      <c r="D52" s="29">
        <v>1</v>
      </c>
      <c r="E52" s="30"/>
      <c r="F52" s="31"/>
      <c r="G52" s="3"/>
      <c r="H52" s="3"/>
      <c r="I52" s="3"/>
      <c r="M52" s="4"/>
      <c r="N52" s="10"/>
    </row>
    <row r="53" spans="1:14" customFormat="1" ht="33.75" x14ac:dyDescent="0.25">
      <c r="A53" s="32">
        <v>16</v>
      </c>
      <c r="B53" s="33" t="s">
        <v>50</v>
      </c>
      <c r="C53" s="28" t="s">
        <v>14</v>
      </c>
      <c r="D53" s="54">
        <f>0.04*100</f>
        <v>4</v>
      </c>
      <c r="E53" s="36"/>
      <c r="F53" s="37"/>
      <c r="G53" s="3"/>
      <c r="H53" s="3"/>
      <c r="I53" s="3"/>
      <c r="M53" s="4"/>
      <c r="N53" s="10"/>
    </row>
    <row r="54" spans="1:14" customFormat="1" ht="33.75" x14ac:dyDescent="0.25">
      <c r="A54" s="28"/>
      <c r="B54" s="27" t="s">
        <v>51</v>
      </c>
      <c r="C54" s="28" t="s">
        <v>14</v>
      </c>
      <c r="D54" s="29">
        <v>1</v>
      </c>
      <c r="E54" s="30"/>
      <c r="F54" s="31"/>
      <c r="G54" s="3"/>
      <c r="H54" s="3"/>
      <c r="I54" s="3"/>
      <c r="M54" s="4"/>
      <c r="N54" s="10"/>
    </row>
    <row r="55" spans="1:14" customFormat="1" ht="45" x14ac:dyDescent="0.25">
      <c r="A55" s="32">
        <v>17</v>
      </c>
      <c r="B55" s="33" t="s">
        <v>52</v>
      </c>
      <c r="C55" s="34" t="s">
        <v>53</v>
      </c>
      <c r="D55" s="54" t="s">
        <v>54</v>
      </c>
      <c r="E55" s="36"/>
      <c r="F55" s="37"/>
      <c r="G55" s="3"/>
      <c r="H55" s="3"/>
      <c r="I55" s="3"/>
      <c r="M55" s="4"/>
      <c r="N55" s="10"/>
    </row>
    <row r="56" spans="1:14" customFormat="1" ht="22.5" x14ac:dyDescent="0.25">
      <c r="A56" s="26"/>
      <c r="B56" s="27" t="s">
        <v>55</v>
      </c>
      <c r="C56" s="28" t="s">
        <v>14</v>
      </c>
      <c r="D56" s="29">
        <v>2</v>
      </c>
      <c r="E56" s="30"/>
      <c r="F56" s="31"/>
      <c r="G56" s="3"/>
      <c r="H56" s="3"/>
      <c r="I56" s="3"/>
      <c r="M56" s="4"/>
      <c r="N56" s="10"/>
    </row>
    <row r="57" spans="1:14" customFormat="1" ht="45" x14ac:dyDescent="0.25">
      <c r="A57" s="32">
        <v>18</v>
      </c>
      <c r="B57" s="33" t="s">
        <v>56</v>
      </c>
      <c r="C57" s="34" t="s">
        <v>12</v>
      </c>
      <c r="D57" s="35">
        <v>1</v>
      </c>
      <c r="E57" s="36"/>
      <c r="F57" s="37"/>
      <c r="G57" s="3"/>
      <c r="H57" s="3"/>
      <c r="I57" s="3"/>
      <c r="M57" s="4"/>
      <c r="N57" s="10"/>
    </row>
    <row r="58" spans="1:14" customFormat="1" ht="56.25" x14ac:dyDescent="0.25">
      <c r="A58" s="28"/>
      <c r="B58" s="27" t="s">
        <v>57</v>
      </c>
      <c r="C58" s="28" t="s">
        <v>14</v>
      </c>
      <c r="D58" s="29">
        <v>1</v>
      </c>
      <c r="E58" s="30"/>
      <c r="F58" s="56" t="s">
        <v>73</v>
      </c>
      <c r="G58" s="3"/>
      <c r="H58" s="3"/>
      <c r="I58" s="3"/>
      <c r="M58" s="4"/>
      <c r="N58" s="10"/>
    </row>
    <row r="59" spans="1:14" customFormat="1" ht="67.5" x14ac:dyDescent="0.25">
      <c r="A59" s="11">
        <v>19</v>
      </c>
      <c r="B59" s="6" t="s">
        <v>58</v>
      </c>
      <c r="C59" s="5" t="s">
        <v>12</v>
      </c>
      <c r="D59" s="7">
        <v>3</v>
      </c>
      <c r="E59" s="8"/>
      <c r="F59" s="9"/>
      <c r="G59" s="3"/>
      <c r="H59" s="3"/>
      <c r="I59" s="3"/>
      <c r="M59" s="4"/>
      <c r="N59" s="10"/>
    </row>
    <row r="60" spans="1:14" customFormat="1" ht="45" x14ac:dyDescent="0.25">
      <c r="A60" s="11">
        <v>20</v>
      </c>
      <c r="B60" s="6" t="s">
        <v>59</v>
      </c>
      <c r="C60" s="5" t="s">
        <v>12</v>
      </c>
      <c r="D60" s="7">
        <v>6</v>
      </c>
      <c r="E60" s="8"/>
      <c r="F60" s="9"/>
      <c r="G60" s="3"/>
      <c r="H60" s="3"/>
      <c r="I60" s="3"/>
      <c r="M60" s="4"/>
      <c r="N60" s="10"/>
    </row>
    <row r="61" spans="1:14" customFormat="1" ht="45" x14ac:dyDescent="0.25">
      <c r="A61" s="11">
        <v>21</v>
      </c>
      <c r="B61" s="6" t="s">
        <v>60</v>
      </c>
      <c r="C61" s="5" t="s">
        <v>61</v>
      </c>
      <c r="D61" s="12">
        <f>0.02*100</f>
        <v>2</v>
      </c>
      <c r="E61" s="8"/>
      <c r="F61" s="9"/>
      <c r="G61" s="3"/>
      <c r="H61" s="3"/>
      <c r="I61" s="3"/>
      <c r="M61" s="4"/>
      <c r="N61" s="10"/>
    </row>
    <row r="62" spans="1:14" customFormat="1" ht="45" x14ac:dyDescent="0.25">
      <c r="A62" s="11">
        <v>22</v>
      </c>
      <c r="B62" s="6" t="s">
        <v>62</v>
      </c>
      <c r="C62" s="5" t="s">
        <v>63</v>
      </c>
      <c r="D62" s="7">
        <v>1</v>
      </c>
      <c r="E62" s="8"/>
      <c r="F62" s="9"/>
      <c r="G62" s="3"/>
      <c r="H62" s="3"/>
      <c r="I62" s="3"/>
      <c r="M62" s="4"/>
      <c r="N62" s="10"/>
    </row>
    <row r="63" spans="1:14" customFormat="1" ht="45" x14ac:dyDescent="0.25">
      <c r="A63" s="32">
        <v>23</v>
      </c>
      <c r="B63" s="33" t="s">
        <v>64</v>
      </c>
      <c r="C63" s="34" t="s">
        <v>63</v>
      </c>
      <c r="D63" s="35">
        <v>1</v>
      </c>
      <c r="E63" s="36"/>
      <c r="F63" s="37"/>
      <c r="G63" s="3"/>
      <c r="H63" s="3"/>
      <c r="I63" s="3"/>
      <c r="M63" s="4"/>
      <c r="N63" s="10"/>
    </row>
    <row r="64" spans="1:14" customFormat="1" ht="22.5" x14ac:dyDescent="0.25">
      <c r="A64" s="28"/>
      <c r="B64" s="27" t="s">
        <v>65</v>
      </c>
      <c r="C64" s="28" t="s">
        <v>14</v>
      </c>
      <c r="D64" s="29">
        <v>4</v>
      </c>
      <c r="E64" s="30"/>
      <c r="F64" s="56" t="s">
        <v>73</v>
      </c>
      <c r="G64" s="3"/>
      <c r="H64" s="3"/>
      <c r="I64" s="3"/>
      <c r="M64" s="4"/>
      <c r="N64" s="10"/>
    </row>
    <row r="66" spans="1:14" ht="99.75" customHeight="1" x14ac:dyDescent="0.25">
      <c r="A66" s="102" t="s">
        <v>82</v>
      </c>
      <c r="B66" s="102"/>
      <c r="C66" s="102"/>
      <c r="D66" s="102"/>
      <c r="E66" s="102"/>
      <c r="F66" s="102"/>
      <c r="G66" s="67"/>
      <c r="H66" s="67"/>
      <c r="I66" s="67"/>
      <c r="J66" s="67"/>
      <c r="K66" s="67"/>
      <c r="L66" s="67"/>
      <c r="M66" s="68"/>
      <c r="N66" s="64"/>
    </row>
    <row r="67" spans="1:14" ht="11.25" customHeight="1" x14ac:dyDescent="0.25">
      <c r="A67" s="76"/>
      <c r="B67" s="77"/>
      <c r="C67" s="78"/>
      <c r="D67" s="75"/>
      <c r="E67" s="72"/>
      <c r="F67" s="72"/>
      <c r="G67" s="67"/>
      <c r="H67" s="67"/>
      <c r="I67" s="67"/>
      <c r="J67" s="67"/>
      <c r="K67" s="67"/>
      <c r="L67" s="67"/>
      <c r="M67" s="68"/>
      <c r="N67" s="65"/>
    </row>
    <row r="68" spans="1:14" ht="17.25" customHeight="1" x14ac:dyDescent="0.25">
      <c r="A68" s="79" t="s">
        <v>74</v>
      </c>
      <c r="B68" s="72"/>
      <c r="C68" s="72"/>
      <c r="D68" s="72"/>
      <c r="E68" s="72"/>
      <c r="F68" s="72"/>
      <c r="G68" s="69"/>
      <c r="H68" s="69"/>
      <c r="I68" s="69"/>
      <c r="J68" s="70"/>
      <c r="K68" s="71"/>
      <c r="L68" s="66"/>
      <c r="M68" s="66"/>
      <c r="N68" s="64"/>
    </row>
    <row r="69" spans="1:14" customFormat="1" ht="17.25" customHeight="1" x14ac:dyDescent="0.25">
      <c r="A69" s="80" t="s">
        <v>75</v>
      </c>
      <c r="B69" s="72"/>
      <c r="C69" s="72"/>
      <c r="D69" s="72"/>
      <c r="E69" s="72"/>
      <c r="F69" s="72"/>
      <c r="G69" s="67"/>
      <c r="H69" s="67"/>
      <c r="I69" s="67"/>
      <c r="J69" s="67"/>
      <c r="K69" s="67"/>
      <c r="L69" s="67"/>
      <c r="M69" s="68"/>
      <c r="N69" s="64"/>
    </row>
    <row r="70" spans="1:14" ht="11.25" customHeight="1" x14ac:dyDescent="0.25">
      <c r="A70" s="72"/>
      <c r="B70" s="72"/>
      <c r="C70" s="72"/>
      <c r="D70" s="79" t="s">
        <v>76</v>
      </c>
      <c r="E70" s="72"/>
      <c r="F70" s="72"/>
      <c r="G70" s="67"/>
      <c r="H70" s="67"/>
      <c r="I70" s="67"/>
      <c r="J70" s="67"/>
      <c r="K70" s="67"/>
      <c r="L70" s="67"/>
      <c r="M70" s="68"/>
      <c r="N70" s="64"/>
    </row>
    <row r="71" spans="1:14" ht="18" customHeight="1" x14ac:dyDescent="0.25">
      <c r="A71" s="73" t="s">
        <v>84</v>
      </c>
      <c r="B71" s="91"/>
      <c r="C71" s="87"/>
      <c r="D71" s="87"/>
      <c r="E71" s="79" t="s">
        <v>77</v>
      </c>
      <c r="F71" s="92"/>
      <c r="G71" s="89"/>
      <c r="H71" s="89"/>
      <c r="I71" s="89"/>
      <c r="J71" s="89"/>
      <c r="K71" s="89"/>
      <c r="L71" s="89"/>
      <c r="M71" s="90"/>
      <c r="N71" s="64"/>
    </row>
    <row r="72" spans="1:14" ht="11.25" customHeight="1" x14ac:dyDescent="0.25">
      <c r="A72" s="72"/>
      <c r="B72" s="72"/>
      <c r="C72" s="72"/>
      <c r="D72" s="74"/>
      <c r="E72" s="79"/>
      <c r="F72" s="74"/>
      <c r="G72" s="67"/>
      <c r="H72" s="67"/>
      <c r="I72" s="67"/>
      <c r="J72" s="67"/>
      <c r="K72" s="67"/>
      <c r="L72" s="67"/>
      <c r="M72" s="68"/>
      <c r="N72" s="64"/>
    </row>
    <row r="73" spans="1:14" ht="18" customHeight="1" x14ac:dyDescent="0.25">
      <c r="A73" s="101" t="s">
        <v>78</v>
      </c>
      <c r="B73" s="101"/>
      <c r="C73" s="81"/>
      <c r="D73" s="87"/>
      <c r="E73" s="80" t="s">
        <v>79</v>
      </c>
      <c r="F73" s="88"/>
      <c r="G73" s="89"/>
      <c r="H73" s="89"/>
      <c r="I73" s="89"/>
      <c r="J73" s="89"/>
      <c r="K73" s="89"/>
      <c r="L73" s="89"/>
      <c r="M73" s="90"/>
      <c r="N73" s="64"/>
    </row>
    <row r="74" spans="1:14" ht="11.25" customHeight="1" x14ac:dyDescent="0.25">
      <c r="A74" s="85"/>
      <c r="B74" s="85"/>
      <c r="C74" s="85"/>
      <c r="D74" s="82"/>
      <c r="E74" s="86"/>
      <c r="F74" s="82"/>
      <c r="G74" s="83"/>
      <c r="H74" s="83"/>
      <c r="I74" s="83"/>
      <c r="J74" s="83"/>
      <c r="K74" s="83"/>
      <c r="L74" s="83"/>
      <c r="M74" s="84"/>
      <c r="N74" s="64"/>
    </row>
    <row r="75" spans="1:14" ht="18" customHeight="1" x14ac:dyDescent="0.25">
      <c r="A75" s="101" t="s">
        <v>80</v>
      </c>
      <c r="B75" s="101"/>
      <c r="C75" s="81"/>
      <c r="D75" s="87"/>
      <c r="E75" s="80" t="s">
        <v>81</v>
      </c>
      <c r="F75" s="88"/>
      <c r="G75" s="89"/>
      <c r="H75" s="89"/>
      <c r="I75" s="89"/>
      <c r="J75" s="89"/>
      <c r="K75" s="89"/>
      <c r="L75" s="89"/>
      <c r="M75" s="90"/>
      <c r="N75" s="64"/>
    </row>
  </sheetData>
  <mergeCells count="9">
    <mergeCell ref="A9:F9"/>
    <mergeCell ref="A8:F8"/>
    <mergeCell ref="A15:F15"/>
    <mergeCell ref="A13:F13"/>
    <mergeCell ref="A75:B75"/>
    <mergeCell ref="A66:F66"/>
    <mergeCell ref="A73:B73"/>
    <mergeCell ref="A16:F16"/>
    <mergeCell ref="A28:F28"/>
  </mergeCells>
  <printOptions horizontalCentered="1"/>
  <pageMargins left="0.78740157480314965" right="0.39370078740157483" top="0.39370078740157483" bottom="0.39370078740157483" header="0.31496062992125984" footer="0.31496062992125984"/>
  <pageSetup paperSize="9" fitToHeight="0" orientation="portrait" r:id="rId1"/>
  <headerFooter>
    <oddFooter>&amp;R&amp;P</oddFooter>
  </headerFooter>
  <rowBreaks count="1" manualBreakCount="1"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1. ВОР-1</vt:lpstr>
      <vt:lpstr>'1. ВОР-1'!Заголовки_для_печати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Safonova Svetlana</dc:creator>
  <cp:lastModifiedBy>Timoshenko Aleksandra</cp:lastModifiedBy>
  <cp:lastPrinted>2023-06-23T07:21:56Z</cp:lastPrinted>
  <dcterms:created xsi:type="dcterms:W3CDTF">2020-09-30T08:50:27Z</dcterms:created>
  <dcterms:modified xsi:type="dcterms:W3CDTF">2023-06-23T07:23:11Z</dcterms:modified>
</cp:coreProperties>
</file>