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БЭК_ТЭЦ-6\ОКС\Shenemeckay MA\1 ДПМ 2020-2024\РАСТОРЖЕНИЕ ДПМ\1. На торги все ЛОТЫ\6. Пожарная сигнализация +\"/>
    </mc:Choice>
  </mc:AlternateContent>
  <bookViews>
    <workbookView xWindow="0" yWindow="0" windowWidth="29010" windowHeight="13875" activeTab="1"/>
  </bookViews>
  <sheets>
    <sheet name="ВОР-1" sheetId="2" r:id="rId1"/>
    <sheet name="ВОР-2" sheetId="1" r:id="rId2"/>
  </sheets>
  <definedNames>
    <definedName name="_xlnm.Print_Titles" localSheetId="0">'ВОР-1'!$12:$12</definedName>
    <definedName name="_xlnm.Print_Titles" localSheetId="1">'ВОР-2'!$13:$13</definedName>
  </definedNames>
  <calcPr calcId="162913" iterateCount="1"/>
</workbook>
</file>

<file path=xl/calcChain.xml><?xml version="1.0" encoding="utf-8"?>
<calcChain xmlns="http://schemas.openxmlformats.org/spreadsheetml/2006/main">
  <c r="D83" i="1" l="1"/>
  <c r="D82" i="1"/>
  <c r="D81" i="1"/>
  <c r="D75" i="1"/>
  <c r="D41" i="2"/>
  <c r="D37" i="2"/>
  <c r="D26" i="2"/>
  <c r="D23" i="2"/>
  <c r="D22" i="2"/>
  <c r="D20" i="2"/>
</calcChain>
</file>

<file path=xl/sharedStrings.xml><?xml version="1.0" encoding="utf-8"?>
<sst xmlns="http://schemas.openxmlformats.org/spreadsheetml/2006/main" count="268" uniqueCount="109">
  <si>
    <t>№ п/п</t>
  </si>
  <si>
    <t>Наименование</t>
  </si>
  <si>
    <t>Ед. изм.</t>
  </si>
  <si>
    <t>Кол.</t>
  </si>
  <si>
    <t>Обоснование</t>
  </si>
  <si>
    <t>Примечание</t>
  </si>
  <si>
    <t>Раздел 1. Оборудование АПТ</t>
  </si>
  <si>
    <t>1.1 Оборудование АПТ в помещении РУСН-0,4 кВ</t>
  </si>
  <si>
    <t>Приборы ПС приемно-контрольные, пусковые, концентратор: блок базовый на 10 лучей</t>
  </si>
  <si>
    <t>шт</t>
  </si>
  <si>
    <t>Блок приемно-контрольный и управления автоматическими средствами пожаротушения С2000-АСПТ</t>
  </si>
  <si>
    <t>Блок контрольно-пусковой, марка "С2000-КПБ"</t>
  </si>
  <si>
    <t>Устройство оптико-(фото)электрическое,: блок питания и контроля</t>
  </si>
  <si>
    <t>Болид РИП-12 исп.51 (РИП-12-3/17П1-Р-RS)</t>
  </si>
  <si>
    <t>Устройства промежуточные на количество лучей: 1</t>
  </si>
  <si>
    <t>Блок защитный сетевой БЗС</t>
  </si>
  <si>
    <t>Устройства промежуточные на количество лучей: 10</t>
  </si>
  <si>
    <t>Блок защитный коммутационный, марка "БЗК" на 6 выходов, размер 150х103х35 мм</t>
  </si>
  <si>
    <t>Механизм исполнительный, масса: до 20 кг</t>
  </si>
  <si>
    <t>Модуль порошкового пожаротушения МПП(Н)-2-И-ГЭ-У2 /  МПП(Н)-0,65-И-ГЭ-У2</t>
  </si>
  <si>
    <t>компл</t>
  </si>
  <si>
    <t>Извещатель ПС автоматический: тепловой электро-контактный, магнитоконтактный в нормальном исполнении</t>
  </si>
  <si>
    <t>Извещатель пожарный тепловой  ИП-101-18 A2R1 (МАК-ДМ исп.01 ИБ)</t>
  </si>
  <si>
    <t>изделия и метериалы</t>
  </si>
  <si>
    <t>Коробка ответвительная на стене</t>
  </si>
  <si>
    <t>Соединительная коробка огнестойкая, IP41, КМ-О(4к)-IP41-m</t>
  </si>
  <si>
    <t>Аккумулятор кислотный стационарный, тип: С-1, СК-1</t>
  </si>
  <si>
    <t>3
1+2</t>
  </si>
  <si>
    <t>Батарея аккумуляторная, тип АКБ-17, 12В/ емкость 17 А/ч</t>
  </si>
  <si>
    <t>Батарея аккумуляторная необслуживаемая, номинальным напряжением 12 В, емкость 4,7 А/ч/ 12В, 5 Ач</t>
  </si>
  <si>
    <t>Присоединение к приборам концов жил электрических проводок пайкой</t>
  </si>
  <si>
    <t>Резисторы</t>
  </si>
  <si>
    <t>17
6+11</t>
  </si>
  <si>
    <t>Шкаф (пульт) управления навесной, высота, ширина и глубина: до 600х600х350 мм</t>
  </si>
  <si>
    <t>Щиты с монтажной панелью ЩМП-4, размером 800х600х250 мм, степень защиты IP30</t>
  </si>
  <si>
    <t>Оборудование АПТ в подбункерном помещении ЭФ ст.№3</t>
  </si>
  <si>
    <t>изделия и материалы</t>
  </si>
  <si>
    <t>16
8+8</t>
  </si>
  <si>
    <t>Щиты с монтажной панелью ЩМП-1, размером 395х310х220 мм, степень защиты IP54</t>
  </si>
  <si>
    <t>Оборудование АПТ в помещении РУ электрофильтров</t>
  </si>
  <si>
    <t>Блок индикации и управления пожаротушением, марка "С2000-ПТ"</t>
  </si>
  <si>
    <t>РИП-12 исп.54    (РИП-12-2/7П2-Р-RS)</t>
  </si>
  <si>
    <t>Изделия и материалы</t>
  </si>
  <si>
    <t>ЗИП</t>
  </si>
  <si>
    <t>Раздел 2. Прокладка кабеля</t>
  </si>
  <si>
    <t>Короба пластмассовые: шириной до 40 мм</t>
  </si>
  <si>
    <t>Кабель-канал (короб) 25х25 мм</t>
  </si>
  <si>
    <t>м</t>
  </si>
  <si>
    <t>14
7*2</t>
  </si>
  <si>
    <t>Кабель-канал (короб) 40х40 мм</t>
  </si>
  <si>
    <t>4
2*2</t>
  </si>
  <si>
    <t>Труба гофрированная ПВХ для защиты проводов и кабелей по установленным конструкциям, по стенам, колоннам, потолкам, основанию пола</t>
  </si>
  <si>
    <t>Трубы гибкие гофрированные легкие из самозатухающего ПВХ (IP55) серии FL, с зондом, диаметром: 20 мм/ Труба ПНД гибкая гофрированная безгалогенная ∅20мм,  цвет черный</t>
  </si>
  <si>
    <t>Скоба оцинкованная однолапковая для трубы D20 мм (100 шт/уп) Экопласт 43720</t>
  </si>
  <si>
    <t>Герметизация проходов при вводе кабелей во взрывоопасные помещения уплотнительной массой</t>
  </si>
  <si>
    <t>Пена огнестойкая однокомпонентна DF1201</t>
  </si>
  <si>
    <t>Три провода сечением до 4 мм2 / Прокладка кабеля в пластмассовом коробе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</si>
  <si>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</t>
  </si>
  <si>
    <t>Кабель до 35 кВ с креплением накладными скобами, масса 1 м кабеля: до 0,5 кг</t>
  </si>
  <si>
    <t>Электрические проводки в щитах и пультах: шкафных и панельных</t>
  </si>
  <si>
    <t>Кабель симметричный для систем охраны и противопожарной защиты огнестойкий, групповой прокладки, с пониженным дымо и газовыделением КПСЭнг(А)-FRLS 2х2х0,5</t>
  </si>
  <si>
    <t>73,44
72*1,02</t>
  </si>
  <si>
    <t>Кабель симметричный для систем охраны и противопожарной защиты огнестойкий, групповой прокладки, с пониженным дымо и газовыделением КПСЭнг(А)-FRLS 1х2х0,5</t>
  </si>
  <si>
    <t>84,66
83*1,02</t>
  </si>
  <si>
    <t>Кабель симметричный для систем охраны и противопожарной защиты огнестойкий, групповой прокладки, с пониженным дымо и газовыделением КПСЭнг(А)-FRLS 1х2х0,75</t>
  </si>
  <si>
    <t>151,98
149*1,02</t>
  </si>
  <si>
    <t>Кабель силовой с медными жилами ВВГнг(A)-LS 3х1,5-660</t>
  </si>
  <si>
    <t>Раздел 1. Оборудование ПС</t>
  </si>
  <si>
    <t>2
1+1</t>
  </si>
  <si>
    <t>Устройство коммутационное, =12В, 2 реле, УК-ВК исп.02</t>
  </si>
  <si>
    <t>Устройство коммутационное, =12В, 1 канал коммутации  УК-ВК исп.11</t>
  </si>
  <si>
    <t>Извещатель ПС автоматический: дымовой, фотоэлектрический, радиоизотопный, световой в нормальном исполнении</t>
  </si>
  <si>
    <t>Извещатель пожарный дымовой: ИП 212-141</t>
  </si>
  <si>
    <t>Аппарат (кнопка, ключ управления, замок электромагнитной блокировки, звуковой сигнал, сигнальная лампа) управления и сигнализации, количество подключаемых концов: до 2</t>
  </si>
  <si>
    <t>Извещатель пожарный ручной: ИПР-513-10</t>
  </si>
  <si>
    <t>Световые настенные указатели</t>
  </si>
  <si>
    <t>Световое табло с надписью "Выход", =12В, 25 мА ЛЮКС-12 МС</t>
  </si>
  <si>
    <t>Оповещатель звуковой, марка "Маяк-12-ЗМ"</t>
  </si>
  <si>
    <t>Панели и переключатели измерительных цепей: резисторы и конденсаторы</t>
  </si>
  <si>
    <t>82
41*2</t>
  </si>
  <si>
    <t>Два провода сечением до 2,5 мм2  / Прокладка кабеля в пластмассовом коробе</t>
  </si>
  <si>
    <t>Разделка и включение концов кабеля или провода однопарного: низкочастотного</t>
  </si>
  <si>
    <t xml:space="preserve"> УТВЕРЖДАЮ</t>
  </si>
  <si>
    <t xml:space="preserve">Директор филиала </t>
  </si>
  <si>
    <t>ООО "Байкальская энергетическая</t>
  </si>
  <si>
    <t>компания" ТЭЦ-6</t>
  </si>
  <si>
    <t>_______________С.И.Коноплев</t>
  </si>
  <si>
    <t>"___"__________ 2023 г.</t>
  </si>
  <si>
    <t>Ведомость объемов работ № 1</t>
  </si>
  <si>
    <t>по объекту: "Выполнение строительно-монтажных работ по объекту филиала ТЭЦ-6: "Комплекс Работ в рамках программы ДПМ-2 на условиях "под ключ" по модернизации оборудования Иркутской ТЭЦ-6: замена ЦВД турбины (ПТ-60-130/13 ст.№1) с увеличением мощности до 65 МВт; замена топочных экранов, существующего золоулавливающего оборудования на новый электрофильтр котлоагрегата (БКЗ-320-140ПТ ст.№3)." "Котлоагрегат ст.№3. Инв. № ИЭ00004234. Техническое перевооружение с заменой электрофильтров". Пожарная сигнализация".</t>
  </si>
  <si>
    <t>Ведомость объемов работ № 2</t>
  </si>
  <si>
    <t xml:space="preserve">82
(41*2) </t>
  </si>
  <si>
    <t xml:space="preserve">95
(190/2) </t>
  </si>
  <si>
    <t xml:space="preserve"> концов кабеля</t>
  </si>
  <si>
    <t xml:space="preserve">  Подписи лиц, ответственных на филиале за составление</t>
  </si>
  <si>
    <t>( с указанием должностей и расшифровкой подписей)</t>
  </si>
  <si>
    <t xml:space="preserve">          </t>
  </si>
  <si>
    <t>Начальник ОКС ТЭЦ-6</t>
  </si>
  <si>
    <t>С.Н. Костоглодов</t>
  </si>
  <si>
    <t>Производство работ осуществляется в помещениях эксплуатируемого объекта капитального строительства без остановки рабочего процесса, при этом:
в зоне производства работ имеется один из перечисленных ниже факторов:
- движение транспорта по внутрицеховым путям;
- действующее технологическое или лабораторное оборудование;
- мебель и иные загромождающие помещения предметы</t>
  </si>
  <si>
    <t>по объекту: "Выполнение строительно-монтажных работ по объекту филиала ТЭЦ-6: "Комплекс Работ в рамках программы ДПМ-2 на условиях "под ключ" по модернизации оборудования Иркутской ТЭЦ-6: замена ЦВД турбины (ПТ-60-130/13 ст.№1) с увеличением мощности до 65 МВт; замена топочных экранов, существующего золоулавливающего оборудования на новый электрофильтр котлоагрегата (БКЗ-320-140ПТ ст.№3)." "Котлоагрегат ст.№3. Инв. № ИЭ00004234. Техническое перевооружение с заменой электрофильтров". Пожарная сигнализация". Автоматическое пожаротушение.</t>
  </si>
  <si>
    <t>34
(6+11)*2</t>
  </si>
  <si>
    <t>32
(8+8)*2</t>
  </si>
  <si>
    <t>18
(7+2)*2</t>
  </si>
  <si>
    <t xml:space="preserve">204
(200*1,02) </t>
  </si>
  <si>
    <t xml:space="preserve">18
(53/3) </t>
  </si>
  <si>
    <t xml:space="preserve">4,08
(4*1,02) </t>
  </si>
  <si>
    <t>А.Е. Привалов</t>
  </si>
  <si>
    <t xml:space="preserve">Начальник участка СДТУ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</si>
</sst>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name val="Calibri"/>
      <charset val="1"/>
    </font>
    <font>
      <sz val="8"/>
      <color rgb="FF000000"/>
      <name val="Arial"/>
      <charset val="204"/>
    </font>
    <font>
      <sz val="11"/>
      <color rgb="FF000000"/>
      <name val="Calibri"/>
      <charset val="204"/>
    </font>
    <font>
      <b/>
      <sz val="8"/>
      <color rgb="FF000000"/>
      <name val="Arial"/>
      <charset val="204"/>
    </font>
    <font>
      <b/>
      <sz val="9"/>
      <color rgb="FF000000"/>
      <name val="Arial"/>
      <charset val="204"/>
    </font>
    <font>
      <sz val="11"/>
      <name val="Calibri"/>
      <charset val="1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8"/>
      <color rgb="FFFF0000"/>
      <name val="Arial"/>
      <family val="2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name val="Arial"/>
      <family val="2"/>
      <charset val="204"/>
    </font>
    <font>
      <sz val="11"/>
      <name val="Calibri"/>
      <family val="2"/>
      <charset val="204"/>
    </font>
    <font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indexed="64"/>
      </bottom>
      <diagonal/>
    </border>
  </borders>
  <cellStyleXfs count="8">
    <xf numFmtId="0" fontId="0" fillId="0" borderId="0"/>
    <xf numFmtId="0" fontId="2" fillId="0" borderId="0"/>
    <xf numFmtId="0" fontId="6" fillId="0" borderId="0"/>
    <xf numFmtId="0" fontId="12" fillId="0" borderId="0"/>
    <xf numFmtId="0" fontId="5" fillId="0" borderId="0"/>
    <xf numFmtId="0" fontId="2" fillId="0" borderId="0"/>
    <xf numFmtId="0" fontId="19" fillId="0" borderId="0"/>
    <xf numFmtId="0" fontId="12" fillId="0" borderId="0"/>
  </cellStyleXfs>
  <cellXfs count="101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left" vertical="top"/>
    </xf>
    <xf numFmtId="0" fontId="4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>
      <alignment wrapText="1"/>
    </xf>
    <xf numFmtId="1" fontId="1" fillId="0" borderId="2" xfId="0" applyNumberFormat="1" applyFont="1" applyFill="1" applyBorder="1" applyAlignment="1" applyProtection="1">
      <alignment horizontal="center" vertical="top" wrapText="1"/>
    </xf>
    <xf numFmtId="0" fontId="1" fillId="0" borderId="2" xfId="0" applyNumberFormat="1" applyFont="1" applyFill="1" applyBorder="1" applyAlignment="1" applyProtection="1">
      <alignment vertical="top" wrapText="1"/>
    </xf>
    <xf numFmtId="0" fontId="1" fillId="0" borderId="2" xfId="0" applyNumberFormat="1" applyFont="1" applyFill="1" applyBorder="1" applyAlignment="1" applyProtection="1">
      <alignment horizontal="center" vertical="top" wrapText="1"/>
    </xf>
    <xf numFmtId="1" fontId="1" fillId="0" borderId="6" xfId="0" applyNumberFormat="1" applyFont="1" applyFill="1" applyBorder="1" applyAlignment="1" applyProtection="1">
      <alignment horizontal="center" vertical="top" wrapText="1"/>
    </xf>
    <xf numFmtId="0" fontId="1" fillId="0" borderId="2" xfId="0" applyNumberFormat="1" applyFont="1" applyFill="1" applyBorder="1" applyAlignment="1" applyProtection="1">
      <alignment horizontal="left" vertical="top" wrapText="1"/>
    </xf>
    <xf numFmtId="0" fontId="1" fillId="0" borderId="2" xfId="0" applyNumberFormat="1" applyFont="1" applyFill="1" applyBorder="1" applyAlignment="1" applyProtection="1"/>
    <xf numFmtId="0" fontId="1" fillId="0" borderId="6" xfId="0" applyNumberFormat="1" applyFont="1" applyFill="1" applyBorder="1" applyAlignment="1" applyProtection="1">
      <alignment horizontal="center" vertical="top" wrapText="1"/>
    </xf>
    <xf numFmtId="0" fontId="4" fillId="0" borderId="3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4" fillId="0" borderId="4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3" fillId="0" borderId="6" xfId="0" applyNumberFormat="1" applyFont="1" applyFill="1" applyBorder="1" applyAlignment="1" applyProtection="1">
      <alignment horizontal="left" vertical="top" wrapText="1"/>
    </xf>
    <xf numFmtId="0" fontId="3" fillId="0" borderId="7" xfId="0" applyNumberFormat="1" applyFont="1" applyFill="1" applyBorder="1" applyAlignment="1" applyProtection="1">
      <alignment horizontal="left" vertical="top" wrapText="1"/>
    </xf>
    <xf numFmtId="0" fontId="2" fillId="0" borderId="0" xfId="1"/>
    <xf numFmtId="0" fontId="1" fillId="0" borderId="0" xfId="1" applyNumberFormat="1" applyFont="1" applyFill="1" applyBorder="1" applyAlignment="1" applyProtection="1"/>
    <xf numFmtId="0" fontId="1" fillId="0" borderId="0" xfId="1" applyNumberFormat="1" applyFont="1" applyFill="1" applyBorder="1" applyAlignment="1" applyProtection="1">
      <alignment wrapText="1"/>
    </xf>
    <xf numFmtId="0" fontId="7" fillId="0" borderId="0" xfId="2" applyFont="1" applyFill="1" applyBorder="1" applyAlignment="1"/>
    <xf numFmtId="0" fontId="7" fillId="0" borderId="0" xfId="2" applyFont="1" applyFill="1" applyBorder="1" applyAlignment="1">
      <alignment horizontal="center" vertical="top"/>
    </xf>
    <xf numFmtId="0" fontId="8" fillId="0" borderId="0" xfId="2" applyNumberFormat="1" applyFont="1" applyFill="1" applyBorder="1" applyAlignment="1">
      <alignment horizontal="right" vertical="top"/>
    </xf>
    <xf numFmtId="0" fontId="9" fillId="0" borderId="0" xfId="1" applyNumberFormat="1" applyFont="1" applyFill="1" applyBorder="1" applyAlignment="1" applyProtection="1"/>
    <xf numFmtId="0" fontId="10" fillId="0" borderId="0" xfId="2" applyFont="1" applyFill="1"/>
    <xf numFmtId="0" fontId="10" fillId="0" borderId="0" xfId="2" applyFont="1" applyFill="1" applyBorder="1" applyAlignment="1">
      <alignment horizontal="left" vertical="top" wrapText="1"/>
    </xf>
    <xf numFmtId="0" fontId="11" fillId="0" borderId="0" xfId="2" applyFont="1" applyFill="1" applyAlignment="1">
      <alignment horizontal="center" vertical="top"/>
    </xf>
    <xf numFmtId="0" fontId="7" fillId="0" borderId="0" xfId="2" applyFont="1" applyFill="1" applyBorder="1" applyAlignment="1">
      <alignment horizontal="left" wrapText="1"/>
    </xf>
    <xf numFmtId="0" fontId="7" fillId="0" borderId="0" xfId="2" applyFont="1" applyFill="1" applyAlignment="1">
      <alignment horizontal="center" vertical="top"/>
    </xf>
    <xf numFmtId="0" fontId="7" fillId="0" borderId="0" xfId="2" applyFont="1" applyFill="1" applyBorder="1"/>
    <xf numFmtId="0" fontId="9" fillId="0" borderId="0" xfId="1" applyNumberFormat="1" applyFont="1" applyFill="1" applyBorder="1" applyAlignment="1" applyProtection="1">
      <alignment wrapText="1"/>
    </xf>
    <xf numFmtId="0" fontId="13" fillId="0" borderId="0" xfId="1" applyNumberFormat="1" applyFont="1" applyFill="1" applyBorder="1" applyAlignment="1" applyProtection="1">
      <alignment horizontal="center" wrapText="1"/>
    </xf>
    <xf numFmtId="0" fontId="7" fillId="0" borderId="0" xfId="2" applyFont="1" applyFill="1" applyAlignment="1">
      <alignment horizontal="center"/>
    </xf>
    <xf numFmtId="0" fontId="1" fillId="0" borderId="9" xfId="0" applyNumberFormat="1" applyFont="1" applyFill="1" applyBorder="1" applyAlignment="1" applyProtection="1">
      <alignment horizontal="center" vertical="top" wrapText="1"/>
    </xf>
    <xf numFmtId="0" fontId="1" fillId="0" borderId="9" xfId="0" applyNumberFormat="1" applyFont="1" applyFill="1" applyBorder="1" applyAlignment="1" applyProtection="1">
      <alignment vertical="top" wrapText="1"/>
    </xf>
    <xf numFmtId="1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9" xfId="0" applyNumberFormat="1" applyFont="1" applyFill="1" applyBorder="1" applyAlignment="1" applyProtection="1">
      <alignment horizontal="left" vertical="top" wrapText="1"/>
    </xf>
    <xf numFmtId="0" fontId="1" fillId="0" borderId="9" xfId="0" applyNumberFormat="1" applyFont="1" applyFill="1" applyBorder="1" applyAlignment="1" applyProtection="1"/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8" xfId="0" applyNumberFormat="1" applyFont="1" applyFill="1" applyBorder="1" applyAlignment="1" applyProtection="1">
      <alignment vertical="top" wrapText="1"/>
    </xf>
    <xf numFmtId="0" fontId="1" fillId="0" borderId="8" xfId="0" applyNumberFormat="1" applyFont="1" applyFill="1" applyBorder="1" applyAlignment="1" applyProtection="1">
      <alignment horizontal="center" vertical="top" wrapText="1"/>
    </xf>
    <xf numFmtId="1" fontId="1" fillId="0" borderId="10" xfId="0" applyNumberFormat="1" applyFont="1" applyFill="1" applyBorder="1" applyAlignment="1" applyProtection="1">
      <alignment horizontal="center" vertical="top" wrapText="1"/>
    </xf>
    <xf numFmtId="0" fontId="1" fillId="0" borderId="8" xfId="0" applyNumberFormat="1" applyFont="1" applyFill="1" applyBorder="1" applyAlignment="1" applyProtection="1">
      <alignment horizontal="left" vertical="top" wrapText="1"/>
    </xf>
    <xf numFmtId="0" fontId="1" fillId="0" borderId="8" xfId="0" applyNumberFormat="1" applyFont="1" applyFill="1" applyBorder="1" applyAlignment="1" applyProtection="1"/>
    <xf numFmtId="0" fontId="1" fillId="0" borderId="10" xfId="0" applyNumberFormat="1" applyFont="1" applyFill="1" applyBorder="1" applyAlignment="1" applyProtection="1">
      <alignment horizontal="center" vertical="top" wrapText="1"/>
    </xf>
    <xf numFmtId="0" fontId="1" fillId="0" borderId="11" xfId="0" applyNumberFormat="1" applyFont="1" applyFill="1" applyBorder="1" applyAlignment="1" applyProtection="1">
      <alignment horizontal="center" vertical="top" wrapText="1"/>
    </xf>
    <xf numFmtId="0" fontId="1" fillId="0" borderId="11" xfId="0" applyNumberFormat="1" applyFont="1" applyFill="1" applyBorder="1" applyAlignment="1" applyProtection="1">
      <alignment vertical="top" wrapText="1"/>
    </xf>
    <xf numFmtId="1" fontId="1" fillId="0" borderId="12" xfId="0" applyNumberFormat="1" applyFont="1" applyFill="1" applyBorder="1" applyAlignment="1" applyProtection="1">
      <alignment horizontal="center" vertical="top" wrapText="1"/>
    </xf>
    <xf numFmtId="0" fontId="1" fillId="0" borderId="11" xfId="0" applyNumberFormat="1" applyFont="1" applyFill="1" applyBorder="1" applyAlignment="1" applyProtection="1">
      <alignment horizontal="left" vertical="top" wrapText="1"/>
    </xf>
    <xf numFmtId="0" fontId="1" fillId="0" borderId="11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9" xfId="0" applyNumberFormat="1" applyFont="1" applyFill="1" applyBorder="1" applyAlignment="1" applyProtection="1">
      <alignment horizontal="center" vertical="top" wrapText="1"/>
    </xf>
    <xf numFmtId="0" fontId="1" fillId="0" borderId="15" xfId="0" applyNumberFormat="1" applyFont="1" applyFill="1" applyBorder="1" applyAlignment="1" applyProtection="1">
      <alignment horizontal="center" vertical="top" wrapText="1"/>
    </xf>
    <xf numFmtId="0" fontId="20" fillId="0" borderId="1" xfId="0" applyNumberFormat="1" applyFont="1" applyFill="1" applyBorder="1" applyAlignment="1" applyProtection="1">
      <alignment horizontal="center" vertical="top" wrapText="1"/>
    </xf>
    <xf numFmtId="0" fontId="1" fillId="0" borderId="14" xfId="0" applyNumberFormat="1" applyFont="1" applyFill="1" applyBorder="1" applyAlignment="1" applyProtection="1">
      <alignment horizontal="center" vertical="top" wrapText="1"/>
    </xf>
    <xf numFmtId="0" fontId="20" fillId="0" borderId="10" xfId="0" applyNumberFormat="1" applyFont="1" applyFill="1" applyBorder="1" applyAlignment="1" applyProtection="1">
      <alignment horizontal="center" vertical="top" wrapText="1"/>
    </xf>
    <xf numFmtId="0" fontId="20" fillId="0" borderId="8" xfId="0" applyNumberFormat="1" applyFont="1" applyFill="1" applyBorder="1" applyAlignment="1" applyProtection="1">
      <alignment horizontal="center" vertical="top" wrapText="1"/>
    </xf>
    <xf numFmtId="0" fontId="20" fillId="0" borderId="6" xfId="0" applyNumberFormat="1" applyFont="1" applyFill="1" applyBorder="1" applyAlignment="1" applyProtection="1">
      <alignment horizontal="center" vertical="top" wrapText="1"/>
    </xf>
    <xf numFmtId="0" fontId="20" fillId="0" borderId="2" xfId="0" applyNumberFormat="1" applyFont="1" applyFill="1" applyBorder="1" applyAlignment="1" applyProtection="1">
      <alignment horizontal="center" vertical="top" wrapText="1"/>
    </xf>
    <xf numFmtId="0" fontId="7" fillId="0" borderId="13" xfId="2" applyFont="1" applyFill="1" applyBorder="1" applyAlignment="1">
      <alignment horizontal="left" vertical="top" wrapText="1"/>
    </xf>
    <xf numFmtId="0" fontId="7" fillId="0" borderId="0" xfId="2" applyFont="1" applyFill="1" applyAlignment="1">
      <alignment horizontal="left"/>
    </xf>
    <xf numFmtId="0" fontId="10" fillId="0" borderId="0" xfId="2" applyFont="1" applyFill="1"/>
    <xf numFmtId="0" fontId="7" fillId="0" borderId="0" xfId="2" applyFont="1" applyFill="1" applyBorder="1"/>
    <xf numFmtId="0" fontId="19" fillId="0" borderId="0" xfId="6"/>
    <xf numFmtId="0" fontId="12" fillId="0" borderId="0" xfId="6" applyNumberFormat="1" applyFont="1" applyFill="1" applyBorder="1" applyAlignment="1" applyProtection="1"/>
    <xf numFmtId="0" fontId="12" fillId="0" borderId="0" xfId="7"/>
    <xf numFmtId="0" fontId="20" fillId="0" borderId="0" xfId="7" applyNumberFormat="1" applyFont="1" applyFill="1" applyBorder="1" applyAlignment="1" applyProtection="1"/>
    <xf numFmtId="0" fontId="20" fillId="0" borderId="0" xfId="7" applyNumberFormat="1" applyFont="1" applyFill="1" applyBorder="1" applyAlignment="1" applyProtection="1">
      <alignment wrapText="1"/>
    </xf>
    <xf numFmtId="0" fontId="18" fillId="0" borderId="0" xfId="7" applyNumberFormat="1" applyFont="1" applyFill="1" applyBorder="1" applyAlignment="1" applyProtection="1"/>
    <xf numFmtId="0" fontId="18" fillId="0" borderId="0" xfId="7" applyNumberFormat="1" applyFont="1" applyFill="1" applyBorder="1" applyAlignment="1" applyProtection="1">
      <alignment horizontal="right" vertical="top"/>
    </xf>
    <xf numFmtId="0" fontId="18" fillId="0" borderId="0" xfId="7" applyNumberFormat="1" applyFont="1" applyFill="1" applyBorder="1" applyAlignment="1" applyProtection="1">
      <alignment vertical="top"/>
    </xf>
    <xf numFmtId="0" fontId="9" fillId="0" borderId="0" xfId="3" applyNumberFormat="1" applyFont="1" applyFill="1" applyBorder="1" applyAlignment="1" applyProtection="1"/>
    <xf numFmtId="0" fontId="10" fillId="0" borderId="0" xfId="2" applyNumberFormat="1" applyFont="1" applyFill="1" applyAlignment="1">
      <alignment horizontal="left" vertical="top"/>
    </xf>
    <xf numFmtId="0" fontId="10" fillId="0" borderId="0" xfId="2" applyFont="1" applyFill="1" applyAlignment="1">
      <alignment horizontal="left" vertical="top" wrapText="1"/>
    </xf>
    <xf numFmtId="0" fontId="10" fillId="0" borderId="0" xfId="2" applyFont="1" applyFill="1" applyAlignment="1">
      <alignment horizontal="center" vertical="top"/>
    </xf>
    <xf numFmtId="0" fontId="10" fillId="0" borderId="0" xfId="2" applyNumberFormat="1" applyFont="1" applyFill="1" applyAlignment="1">
      <alignment horizontal="right" vertical="top"/>
    </xf>
    <xf numFmtId="0" fontId="7" fillId="0" borderId="0" xfId="2" applyFont="1" applyFill="1" applyAlignment="1">
      <alignment horizontal="left"/>
    </xf>
    <xf numFmtId="0" fontId="7" fillId="0" borderId="0" xfId="2" applyFont="1" applyFill="1"/>
    <xf numFmtId="0" fontId="10" fillId="0" borderId="1" xfId="2" applyFont="1" applyFill="1" applyBorder="1"/>
    <xf numFmtId="0" fontId="16" fillId="0" borderId="0" xfId="3" applyNumberFormat="1" applyFont="1" applyFill="1" applyBorder="1" applyAlignment="1" applyProtection="1"/>
    <xf numFmtId="0" fontId="15" fillId="0" borderId="0" xfId="7" applyNumberFormat="1" applyFont="1" applyFill="1" applyBorder="1" applyAlignment="1" applyProtection="1"/>
    <xf numFmtId="0" fontId="15" fillId="0" borderId="0" xfId="7" applyNumberFormat="1" applyFont="1" applyFill="1" applyBorder="1" applyAlignment="1" applyProtection="1">
      <alignment wrapText="1"/>
    </xf>
    <xf numFmtId="0" fontId="17" fillId="0" borderId="0" xfId="2" applyFont="1" applyFill="1"/>
    <xf numFmtId="0" fontId="14" fillId="0" borderId="0" xfId="2" applyFont="1" applyFill="1" applyAlignment="1">
      <alignment horizontal="left"/>
    </xf>
    <xf numFmtId="0" fontId="8" fillId="0" borderId="1" xfId="3" applyNumberFormat="1" applyFont="1" applyFill="1" applyBorder="1" applyAlignment="1" applyProtection="1"/>
    <xf numFmtId="0" fontId="8" fillId="0" borderId="0" xfId="3" applyNumberFormat="1" applyFont="1" applyFill="1" applyBorder="1" applyAlignment="1" applyProtection="1"/>
    <xf numFmtId="0" fontId="18" fillId="0" borderId="0" xfId="7" applyNumberFormat="1" applyFont="1" applyFill="1" applyBorder="1" applyAlignment="1" applyProtection="1">
      <alignment wrapText="1"/>
    </xf>
    <xf numFmtId="0" fontId="10" fillId="0" borderId="0" xfId="2" applyFont="1" applyFill="1" applyBorder="1"/>
    <xf numFmtId="0" fontId="19" fillId="0" borderId="0" xfId="3" applyFont="1"/>
    <xf numFmtId="1" fontId="1" fillId="0" borderId="11" xfId="0" applyNumberFormat="1" applyFont="1" applyFill="1" applyBorder="1" applyAlignment="1" applyProtection="1">
      <alignment horizontal="center" vertical="top" wrapText="1"/>
    </xf>
    <xf numFmtId="0" fontId="20" fillId="0" borderId="9" xfId="0" applyNumberFormat="1" applyFont="1" applyFill="1" applyBorder="1" applyAlignment="1" applyProtection="1">
      <alignment horizontal="center" vertical="top" wrapText="1"/>
    </xf>
    <xf numFmtId="0" fontId="7" fillId="0" borderId="0" xfId="1" applyNumberFormat="1" applyFont="1" applyFill="1" applyBorder="1" applyAlignment="1" applyProtection="1">
      <alignment horizontal="center" wrapText="1"/>
    </xf>
    <xf numFmtId="0" fontId="1" fillId="0" borderId="12" xfId="0" applyNumberFormat="1" applyFont="1" applyFill="1" applyBorder="1" applyAlignment="1" applyProtection="1">
      <alignment horizontal="center" vertical="top" wrapText="1"/>
    </xf>
    <xf numFmtId="0" fontId="20" fillId="0" borderId="12" xfId="0" applyNumberFormat="1" applyFont="1" applyFill="1" applyBorder="1" applyAlignment="1" applyProtection="1">
      <alignment horizontal="center" vertical="top" wrapText="1"/>
    </xf>
    <xf numFmtId="0" fontId="20" fillId="0" borderId="11" xfId="0" applyNumberFormat="1" applyFont="1" applyFill="1" applyBorder="1" applyAlignment="1" applyProtection="1">
      <alignment horizontal="center" vertical="top" wrapText="1"/>
    </xf>
  </cellXfs>
  <cellStyles count="8">
    <cellStyle name="Обычный" xfId="0" builtinId="0"/>
    <cellStyle name="Обычный 2" xfId="2"/>
    <cellStyle name="Обычный 3" xfId="3"/>
    <cellStyle name="Обычный 4" xfId="5"/>
    <cellStyle name="Обычный 4 2" xfId="7"/>
    <cellStyle name="Обычный 5" xfId="4"/>
    <cellStyle name="Обычный 5 2" xfId="6"/>
    <cellStyle name="Обычный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topLeftCell="A40" workbookViewId="0">
      <selection activeCell="A43" sqref="A43:F43"/>
    </sheetView>
  </sheetViews>
  <sheetFormatPr defaultColWidth="9.140625" defaultRowHeight="11.25" customHeight="1" x14ac:dyDescent="0.2"/>
  <cols>
    <col min="1" max="1" width="6.140625" style="1" customWidth="1"/>
    <col min="2" max="2" width="31" style="1" customWidth="1"/>
    <col min="3" max="3" width="8.42578125" style="1" customWidth="1"/>
    <col min="4" max="4" width="10.7109375" style="1" customWidth="1"/>
    <col min="5" max="5" width="19.7109375" style="1" customWidth="1"/>
    <col min="6" max="6" width="12.28515625" style="1" customWidth="1"/>
    <col min="7" max="8" width="12.5703125" style="1" customWidth="1"/>
    <col min="9" max="12" width="9.140625" style="1"/>
    <col min="13" max="13" width="88.28515625" style="2" hidden="1" customWidth="1"/>
    <col min="14" max="16384" width="9.140625" style="1"/>
  </cols>
  <sheetData>
    <row r="1" spans="1:14" ht="15.75" customHeight="1" x14ac:dyDescent="0.25">
      <c r="A1" s="26"/>
      <c r="B1" s="27"/>
      <c r="C1" s="28"/>
      <c r="D1" s="26" t="s">
        <v>82</v>
      </c>
      <c r="E1" s="29"/>
      <c r="F1" s="30"/>
      <c r="G1" s="23"/>
      <c r="H1" s="23"/>
      <c r="I1" s="23"/>
      <c r="J1" s="23"/>
      <c r="K1" s="23"/>
      <c r="L1" s="23"/>
      <c r="M1" s="23"/>
      <c r="N1" s="23"/>
    </row>
    <row r="2" spans="1:14" ht="15.75" customHeight="1" x14ac:dyDescent="0.25">
      <c r="A2" s="26"/>
      <c r="B2" s="30"/>
      <c r="C2" s="30"/>
      <c r="D2" s="26" t="s">
        <v>83</v>
      </c>
      <c r="E2" s="29"/>
      <c r="F2" s="30"/>
      <c r="G2" s="23"/>
      <c r="H2" s="23"/>
      <c r="I2" s="23"/>
      <c r="J2" s="23"/>
      <c r="K2" s="23"/>
      <c r="L2" s="23"/>
      <c r="M2" s="23"/>
      <c r="N2" s="23"/>
    </row>
    <row r="3" spans="1:14" ht="15.75" customHeight="1" x14ac:dyDescent="0.25">
      <c r="A3" s="26"/>
      <c r="B3" s="31"/>
      <c r="C3" s="32"/>
      <c r="D3" s="26" t="s">
        <v>84</v>
      </c>
      <c r="E3" s="29"/>
      <c r="F3" s="30"/>
      <c r="G3" s="23"/>
      <c r="H3" s="23"/>
      <c r="I3" s="23"/>
      <c r="J3" s="23"/>
      <c r="K3" s="23"/>
      <c r="L3" s="23"/>
      <c r="M3" s="23"/>
      <c r="N3" s="23"/>
    </row>
    <row r="4" spans="1:14" ht="15.75" customHeight="1" x14ac:dyDescent="0.25">
      <c r="A4" s="33"/>
      <c r="B4" s="30"/>
      <c r="C4" s="34"/>
      <c r="D4" s="26" t="s">
        <v>85</v>
      </c>
      <c r="E4" s="29"/>
      <c r="F4" s="30"/>
      <c r="G4" s="23"/>
      <c r="H4" s="23"/>
      <c r="I4" s="23"/>
      <c r="J4" s="23"/>
      <c r="K4" s="23"/>
      <c r="L4" s="23"/>
      <c r="M4" s="23"/>
      <c r="N4" s="23"/>
    </row>
    <row r="5" spans="1:14" ht="15.75" customHeight="1" x14ac:dyDescent="0.25">
      <c r="A5" s="35"/>
      <c r="B5" s="30"/>
      <c r="C5" s="30"/>
      <c r="D5" s="35" t="s">
        <v>86</v>
      </c>
      <c r="E5" s="29"/>
      <c r="F5" s="30"/>
      <c r="G5" s="23"/>
      <c r="H5" s="23"/>
      <c r="I5" s="23"/>
      <c r="J5" s="23"/>
      <c r="K5" s="23"/>
      <c r="L5" s="23"/>
      <c r="M5" s="23"/>
      <c r="N5" s="23"/>
    </row>
    <row r="6" spans="1:14" ht="15.75" customHeight="1" x14ac:dyDescent="0.25">
      <c r="A6" s="26"/>
      <c r="B6" s="30"/>
      <c r="C6" s="30"/>
      <c r="D6" s="26" t="s">
        <v>87</v>
      </c>
      <c r="E6" s="29"/>
      <c r="F6" s="30"/>
      <c r="G6" s="23"/>
      <c r="H6" s="23"/>
      <c r="I6" s="23"/>
      <c r="J6" s="23"/>
      <c r="K6" s="23"/>
      <c r="L6" s="23"/>
      <c r="M6" s="23"/>
      <c r="N6" s="23"/>
    </row>
    <row r="7" spans="1:14" ht="11.25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5"/>
      <c r="N7" s="25"/>
    </row>
    <row r="8" spans="1:14" ht="22.5" customHeight="1" x14ac:dyDescent="0.25">
      <c r="A8" s="38" t="s">
        <v>88</v>
      </c>
      <c r="B8" s="38"/>
      <c r="C8" s="38"/>
      <c r="D8" s="38"/>
      <c r="E8" s="38"/>
      <c r="F8" s="38"/>
      <c r="G8" s="29"/>
      <c r="H8" s="29"/>
      <c r="I8" s="29"/>
      <c r="J8" s="29"/>
      <c r="K8" s="29"/>
      <c r="L8" s="29"/>
      <c r="M8" s="36"/>
      <c r="N8" s="29"/>
    </row>
    <row r="9" spans="1:14" ht="114" customHeight="1" x14ac:dyDescent="0.25">
      <c r="A9" s="37" t="s">
        <v>89</v>
      </c>
      <c r="B9" s="37"/>
      <c r="C9" s="37"/>
      <c r="D9" s="37"/>
      <c r="E9" s="37"/>
      <c r="F9" s="37"/>
      <c r="G9" s="29"/>
      <c r="H9" s="29"/>
      <c r="I9" s="29"/>
      <c r="J9" s="29"/>
      <c r="K9" s="29"/>
      <c r="L9" s="29"/>
      <c r="M9" s="36"/>
      <c r="N9" s="29"/>
    </row>
    <row r="10" spans="1:14" s="3" customFormat="1" ht="13.5" customHeight="1" x14ac:dyDescent="0.25">
      <c r="A10" s="4"/>
    </row>
    <row r="11" spans="1:14" s="3" customFormat="1" ht="36" customHeight="1" x14ac:dyDescent="0.25">
      <c r="A11" s="5" t="s">
        <v>0</v>
      </c>
      <c r="B11" s="5" t="s">
        <v>1</v>
      </c>
      <c r="C11" s="5" t="s">
        <v>2</v>
      </c>
      <c r="D11" s="5" t="s">
        <v>3</v>
      </c>
      <c r="E11" s="5" t="s">
        <v>4</v>
      </c>
      <c r="F11" s="6" t="s">
        <v>5</v>
      </c>
      <c r="G11" s="7"/>
      <c r="H11" s="7"/>
      <c r="I11" s="7"/>
    </row>
    <row r="12" spans="1:14" s="3" customFormat="1" ht="12" customHeight="1" x14ac:dyDescent="0.25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  <c r="G12" s="7"/>
      <c r="H12" s="7"/>
      <c r="I12" s="7"/>
    </row>
    <row r="13" spans="1:14" s="3" customFormat="1" ht="15" x14ac:dyDescent="0.25">
      <c r="A13" s="17" t="s">
        <v>67</v>
      </c>
      <c r="B13" s="18"/>
      <c r="C13" s="18"/>
      <c r="D13" s="18"/>
      <c r="E13" s="18"/>
      <c r="F13" s="19"/>
      <c r="G13" s="7"/>
      <c r="H13" s="7"/>
      <c r="I13" s="7"/>
      <c r="M13" s="8" t="s">
        <v>67</v>
      </c>
    </row>
    <row r="14" spans="1:14" s="3" customFormat="1" ht="33.75" x14ac:dyDescent="0.25">
      <c r="A14" s="44">
        <v>1</v>
      </c>
      <c r="B14" s="45" t="s">
        <v>8</v>
      </c>
      <c r="C14" s="46" t="s">
        <v>9</v>
      </c>
      <c r="D14" s="47">
        <v>1</v>
      </c>
      <c r="E14" s="48"/>
      <c r="F14" s="49"/>
      <c r="G14" s="7"/>
      <c r="H14" s="7"/>
      <c r="I14" s="7"/>
      <c r="M14" s="8"/>
    </row>
    <row r="15" spans="1:14" s="3" customFormat="1" ht="22.5" x14ac:dyDescent="0.25">
      <c r="A15" s="39"/>
      <c r="B15" s="40" t="s">
        <v>11</v>
      </c>
      <c r="C15" s="39" t="s">
        <v>9</v>
      </c>
      <c r="D15" s="41">
        <v>1</v>
      </c>
      <c r="E15" s="42"/>
      <c r="F15" s="43"/>
      <c r="G15" s="7"/>
      <c r="H15" s="7"/>
      <c r="I15" s="7"/>
      <c r="M15" s="8"/>
    </row>
    <row r="16" spans="1:14" s="3" customFormat="1" ht="22.5" x14ac:dyDescent="0.25">
      <c r="A16" s="44">
        <v>2</v>
      </c>
      <c r="B16" s="45" t="s">
        <v>14</v>
      </c>
      <c r="C16" s="46" t="s">
        <v>9</v>
      </c>
      <c r="D16" s="50" t="s">
        <v>68</v>
      </c>
      <c r="E16" s="48"/>
      <c r="F16" s="49"/>
      <c r="G16" s="7"/>
      <c r="H16" s="7"/>
      <c r="I16" s="7"/>
      <c r="M16" s="8"/>
    </row>
    <row r="17" spans="1:13" s="3" customFormat="1" ht="22.5" x14ac:dyDescent="0.25">
      <c r="A17" s="51"/>
      <c r="B17" s="52" t="s">
        <v>69</v>
      </c>
      <c r="C17" s="51" t="s">
        <v>9</v>
      </c>
      <c r="D17" s="53">
        <v>1</v>
      </c>
      <c r="E17" s="54"/>
      <c r="F17" s="55"/>
      <c r="G17" s="7"/>
      <c r="H17" s="7"/>
      <c r="I17" s="7"/>
      <c r="M17" s="8"/>
    </row>
    <row r="18" spans="1:13" s="3" customFormat="1" ht="22.5" x14ac:dyDescent="0.25">
      <c r="A18" s="39"/>
      <c r="B18" s="40" t="s">
        <v>70</v>
      </c>
      <c r="C18" s="39" t="s">
        <v>9</v>
      </c>
      <c r="D18" s="41">
        <v>1</v>
      </c>
      <c r="E18" s="42"/>
      <c r="F18" s="43"/>
      <c r="G18" s="7"/>
      <c r="H18" s="7"/>
      <c r="I18" s="7"/>
      <c r="M18" s="8"/>
    </row>
    <row r="19" spans="1:13" s="3" customFormat="1" ht="45" x14ac:dyDescent="0.25">
      <c r="A19" s="44">
        <v>3</v>
      </c>
      <c r="B19" s="45" t="s">
        <v>71</v>
      </c>
      <c r="C19" s="46" t="s">
        <v>9</v>
      </c>
      <c r="D19" s="47">
        <v>4</v>
      </c>
      <c r="E19" s="48"/>
      <c r="F19" s="49"/>
      <c r="G19" s="7"/>
      <c r="H19" s="7"/>
      <c r="I19" s="7"/>
      <c r="M19" s="8"/>
    </row>
    <row r="20" spans="1:13" s="3" customFormat="1" ht="22.5" x14ac:dyDescent="0.25">
      <c r="A20" s="39"/>
      <c r="B20" s="40" t="s">
        <v>72</v>
      </c>
      <c r="C20" s="58" t="s">
        <v>9</v>
      </c>
      <c r="D20" s="56">
        <f>0.4*10</f>
        <v>4</v>
      </c>
      <c r="E20" s="42"/>
      <c r="F20" s="43"/>
      <c r="G20" s="7"/>
      <c r="H20" s="7"/>
      <c r="I20" s="7"/>
      <c r="M20" s="8"/>
    </row>
    <row r="21" spans="1:13" s="3" customFormat="1" ht="67.5" x14ac:dyDescent="0.25">
      <c r="A21" s="44">
        <v>4</v>
      </c>
      <c r="B21" s="45" t="s">
        <v>73</v>
      </c>
      <c r="C21" s="46" t="s">
        <v>9</v>
      </c>
      <c r="D21" s="47">
        <v>1</v>
      </c>
      <c r="E21" s="48"/>
      <c r="F21" s="49"/>
      <c r="G21" s="7"/>
      <c r="H21" s="7"/>
      <c r="I21" s="7"/>
      <c r="M21" s="8"/>
    </row>
    <row r="22" spans="1:13" s="3" customFormat="1" ht="22.5" x14ac:dyDescent="0.25">
      <c r="A22" s="39"/>
      <c r="B22" s="40" t="s">
        <v>74</v>
      </c>
      <c r="C22" s="60" t="s">
        <v>9</v>
      </c>
      <c r="D22" s="56">
        <f>0.1*10</f>
        <v>1</v>
      </c>
      <c r="E22" s="42"/>
      <c r="F22" s="43"/>
      <c r="G22" s="7"/>
      <c r="H22" s="7"/>
      <c r="I22" s="7"/>
      <c r="M22" s="8"/>
    </row>
    <row r="23" spans="1:13" s="3" customFormat="1" ht="15" x14ac:dyDescent="0.25">
      <c r="A23" s="44">
        <v>5</v>
      </c>
      <c r="B23" s="45" t="s">
        <v>75</v>
      </c>
      <c r="C23" s="58" t="s">
        <v>9</v>
      </c>
      <c r="D23" s="50">
        <f>0.01*100</f>
        <v>1</v>
      </c>
      <c r="E23" s="48"/>
      <c r="F23" s="49"/>
      <c r="G23" s="7"/>
      <c r="H23" s="7"/>
      <c r="I23" s="7"/>
      <c r="M23" s="8"/>
    </row>
    <row r="24" spans="1:13" s="3" customFormat="1" ht="22.5" x14ac:dyDescent="0.25">
      <c r="A24" s="39"/>
      <c r="B24" s="40" t="s">
        <v>76</v>
      </c>
      <c r="C24" s="39" t="s">
        <v>9</v>
      </c>
      <c r="D24" s="41">
        <v>1</v>
      </c>
      <c r="E24" s="42"/>
      <c r="F24" s="43"/>
      <c r="G24" s="7"/>
      <c r="H24" s="7"/>
      <c r="I24" s="7"/>
      <c r="M24" s="8"/>
    </row>
    <row r="25" spans="1:13" s="3" customFormat="1" ht="67.5" x14ac:dyDescent="0.25">
      <c r="A25" s="44">
        <v>6</v>
      </c>
      <c r="B25" s="45" t="s">
        <v>73</v>
      </c>
      <c r="C25" s="46" t="s">
        <v>9</v>
      </c>
      <c r="D25" s="47">
        <v>2</v>
      </c>
      <c r="E25" s="48"/>
      <c r="F25" s="49"/>
      <c r="G25" s="7"/>
      <c r="H25" s="7"/>
      <c r="I25" s="7"/>
      <c r="M25" s="8"/>
    </row>
    <row r="26" spans="1:13" s="3" customFormat="1" ht="22.5" x14ac:dyDescent="0.25">
      <c r="A26" s="39"/>
      <c r="B26" s="40" t="s">
        <v>77</v>
      </c>
      <c r="C26" s="58" t="s">
        <v>9</v>
      </c>
      <c r="D26" s="59">
        <f>0.2*10</f>
        <v>2</v>
      </c>
      <c r="E26" s="42"/>
      <c r="F26" s="43"/>
      <c r="G26" s="7"/>
      <c r="H26" s="7"/>
      <c r="I26" s="7"/>
      <c r="M26" s="8"/>
    </row>
    <row r="27" spans="1:13" s="3" customFormat="1" ht="15" x14ac:dyDescent="0.25">
      <c r="A27" s="44">
        <v>7</v>
      </c>
      <c r="B27" s="45" t="s">
        <v>24</v>
      </c>
      <c r="C27" s="46" t="s">
        <v>9</v>
      </c>
      <c r="D27" s="47">
        <v>3</v>
      </c>
      <c r="E27" s="48"/>
      <c r="F27" s="49"/>
      <c r="G27" s="7"/>
      <c r="H27" s="7"/>
      <c r="I27" s="7"/>
      <c r="M27" s="8"/>
    </row>
    <row r="28" spans="1:13" s="3" customFormat="1" ht="22.5" x14ac:dyDescent="0.25">
      <c r="A28" s="57"/>
      <c r="B28" s="40" t="s">
        <v>25</v>
      </c>
      <c r="C28" s="39" t="s">
        <v>9</v>
      </c>
      <c r="D28" s="41">
        <v>3</v>
      </c>
      <c r="E28" s="42"/>
      <c r="F28" s="43"/>
      <c r="G28" s="7"/>
      <c r="H28" s="7"/>
      <c r="I28" s="7"/>
      <c r="M28" s="8"/>
    </row>
    <row r="29" spans="1:13" s="3" customFormat="1" ht="33.75" x14ac:dyDescent="0.25">
      <c r="A29" s="44">
        <v>8</v>
      </c>
      <c r="B29" s="45" t="s">
        <v>78</v>
      </c>
      <c r="C29" s="46" t="s">
        <v>9</v>
      </c>
      <c r="D29" s="47">
        <v>5</v>
      </c>
      <c r="E29" s="48"/>
      <c r="F29" s="49"/>
      <c r="G29" s="7"/>
      <c r="H29" s="7"/>
      <c r="I29" s="7"/>
      <c r="M29" s="8"/>
    </row>
    <row r="30" spans="1:13" s="3" customFormat="1" ht="15" x14ac:dyDescent="0.25">
      <c r="A30" s="39"/>
      <c r="B30" s="40" t="s">
        <v>31</v>
      </c>
      <c r="C30" s="39" t="s">
        <v>9</v>
      </c>
      <c r="D30" s="41">
        <v>5</v>
      </c>
      <c r="E30" s="42"/>
      <c r="F30" s="43"/>
      <c r="G30" s="7"/>
      <c r="H30" s="7"/>
      <c r="I30" s="7"/>
      <c r="M30" s="8"/>
    </row>
    <row r="31" spans="1:13" s="3" customFormat="1" ht="15" x14ac:dyDescent="0.25">
      <c r="A31" s="17" t="s">
        <v>44</v>
      </c>
      <c r="B31" s="18"/>
      <c r="C31" s="18"/>
      <c r="D31" s="18"/>
      <c r="E31" s="18"/>
      <c r="F31" s="19"/>
      <c r="G31" s="7"/>
      <c r="H31" s="7"/>
      <c r="I31" s="7"/>
      <c r="M31" s="8" t="s">
        <v>44</v>
      </c>
    </row>
    <row r="32" spans="1:13" s="3" customFormat="1" ht="22.5" x14ac:dyDescent="0.25">
      <c r="A32" s="44">
        <v>9</v>
      </c>
      <c r="B32" s="45" t="s">
        <v>45</v>
      </c>
      <c r="C32" s="62" t="s">
        <v>47</v>
      </c>
      <c r="D32" s="61" t="s">
        <v>91</v>
      </c>
      <c r="E32" s="48"/>
      <c r="F32" s="49"/>
      <c r="G32" s="7"/>
      <c r="H32" s="7"/>
      <c r="I32" s="7"/>
      <c r="M32" s="8"/>
    </row>
    <row r="33" spans="1:14" s="3" customFormat="1" ht="22.5" x14ac:dyDescent="0.25">
      <c r="A33" s="57"/>
      <c r="B33" s="40" t="s">
        <v>46</v>
      </c>
      <c r="C33" s="39" t="s">
        <v>47</v>
      </c>
      <c r="D33" s="56" t="s">
        <v>79</v>
      </c>
      <c r="E33" s="42"/>
      <c r="F33" s="43"/>
      <c r="G33" s="7"/>
      <c r="H33" s="7"/>
      <c r="I33" s="7"/>
      <c r="M33" s="8"/>
    </row>
    <row r="34" spans="1:14" s="3" customFormat="1" ht="33.75" x14ac:dyDescent="0.25">
      <c r="A34" s="44">
        <v>10</v>
      </c>
      <c r="B34" s="45" t="s">
        <v>54</v>
      </c>
      <c r="C34" s="46" t="s">
        <v>9</v>
      </c>
      <c r="D34" s="47">
        <v>5</v>
      </c>
      <c r="E34" s="48"/>
      <c r="F34" s="49"/>
      <c r="G34" s="7"/>
      <c r="H34" s="7"/>
      <c r="I34" s="7"/>
      <c r="M34" s="8"/>
    </row>
    <row r="35" spans="1:14" s="3" customFormat="1" ht="22.5" x14ac:dyDescent="0.25">
      <c r="A35" s="57"/>
      <c r="B35" s="40" t="s">
        <v>55</v>
      </c>
      <c r="C35" s="39" t="s">
        <v>9</v>
      </c>
      <c r="D35" s="41">
        <v>2</v>
      </c>
      <c r="E35" s="42"/>
      <c r="F35" s="43"/>
      <c r="G35" s="7"/>
      <c r="H35" s="7"/>
      <c r="I35" s="7"/>
      <c r="M35" s="8"/>
    </row>
    <row r="36" spans="1:14" s="3" customFormat="1" ht="33.75" x14ac:dyDescent="0.25">
      <c r="A36" s="10">
        <v>11</v>
      </c>
      <c r="B36" s="11" t="s">
        <v>80</v>
      </c>
      <c r="C36" s="64" t="s">
        <v>47</v>
      </c>
      <c r="D36" s="63" t="s">
        <v>92</v>
      </c>
      <c r="E36" s="14"/>
      <c r="F36" s="15"/>
      <c r="G36" s="7"/>
      <c r="H36" s="7"/>
      <c r="I36" s="7"/>
      <c r="M36" s="8"/>
    </row>
    <row r="37" spans="1:14" s="3" customFormat="1" ht="22.5" x14ac:dyDescent="0.25">
      <c r="A37" s="10">
        <v>12</v>
      </c>
      <c r="B37" s="11" t="s">
        <v>59</v>
      </c>
      <c r="C37" s="64" t="s">
        <v>47</v>
      </c>
      <c r="D37" s="16">
        <f>0.01*100</f>
        <v>1</v>
      </c>
      <c r="E37" s="14"/>
      <c r="F37" s="15"/>
      <c r="G37" s="7"/>
      <c r="H37" s="7"/>
      <c r="I37" s="7"/>
      <c r="M37" s="8"/>
    </row>
    <row r="38" spans="1:14" s="3" customFormat="1" ht="56.25" x14ac:dyDescent="0.25">
      <c r="A38" s="10">
        <v>13</v>
      </c>
      <c r="B38" s="11" t="s">
        <v>60</v>
      </c>
      <c r="C38" s="12" t="s">
        <v>47</v>
      </c>
      <c r="D38" s="13">
        <v>50</v>
      </c>
      <c r="E38" s="14"/>
      <c r="F38" s="15"/>
      <c r="G38" s="7"/>
      <c r="H38" s="7"/>
      <c r="I38" s="7"/>
      <c r="M38" s="8"/>
    </row>
    <row r="39" spans="1:14" s="3" customFormat="1" ht="56.25" x14ac:dyDescent="0.25">
      <c r="A39" s="10">
        <v>14</v>
      </c>
      <c r="B39" s="11" t="s">
        <v>62</v>
      </c>
      <c r="C39" s="12" t="s">
        <v>47</v>
      </c>
      <c r="D39" s="13">
        <v>75</v>
      </c>
      <c r="E39" s="14"/>
      <c r="F39" s="15"/>
      <c r="G39" s="7"/>
      <c r="H39" s="7"/>
      <c r="I39" s="7"/>
      <c r="M39" s="8"/>
    </row>
    <row r="40" spans="1:14" s="3" customFormat="1" ht="56.25" x14ac:dyDescent="0.25">
      <c r="A40" s="57">
        <v>15</v>
      </c>
      <c r="B40" s="40" t="s">
        <v>64</v>
      </c>
      <c r="C40" s="39" t="s">
        <v>47</v>
      </c>
      <c r="D40" s="41">
        <v>66</v>
      </c>
      <c r="E40" s="42"/>
      <c r="F40" s="43"/>
      <c r="G40" s="7"/>
      <c r="H40" s="7"/>
      <c r="I40" s="7"/>
      <c r="M40" s="8"/>
    </row>
    <row r="41" spans="1:14" s="3" customFormat="1" ht="33.75" x14ac:dyDescent="0.25">
      <c r="A41" s="57">
        <v>16</v>
      </c>
      <c r="B41" s="40" t="s">
        <v>81</v>
      </c>
      <c r="C41" s="96" t="s">
        <v>93</v>
      </c>
      <c r="D41" s="56">
        <f>2.1*10</f>
        <v>21</v>
      </c>
      <c r="E41" s="42"/>
      <c r="F41" s="43"/>
      <c r="G41" s="7"/>
      <c r="H41" s="7"/>
      <c r="I41" s="7"/>
      <c r="M41" s="8"/>
    </row>
    <row r="43" spans="1:14" ht="99" customHeight="1" x14ac:dyDescent="0.25">
      <c r="A43" s="65" t="s">
        <v>99</v>
      </c>
      <c r="B43" s="65"/>
      <c r="C43" s="65"/>
      <c r="D43" s="65"/>
      <c r="E43" s="65"/>
      <c r="F43" s="65"/>
      <c r="G43" s="72"/>
      <c r="H43" s="72"/>
      <c r="I43" s="72"/>
      <c r="J43" s="72"/>
      <c r="K43" s="72"/>
      <c r="L43" s="72"/>
      <c r="M43" s="73"/>
      <c r="N43" s="69"/>
    </row>
    <row r="44" spans="1:14" ht="11.25" customHeight="1" x14ac:dyDescent="0.25">
      <c r="A44" s="79"/>
      <c r="B44" s="80"/>
      <c r="C44" s="81"/>
      <c r="D44" s="78"/>
      <c r="E44" s="67"/>
      <c r="F44" s="67"/>
      <c r="G44" s="72"/>
      <c r="H44" s="72"/>
      <c r="I44" s="72"/>
      <c r="J44" s="72"/>
      <c r="K44" s="72"/>
      <c r="L44" s="72"/>
      <c r="M44" s="73"/>
      <c r="N44" s="70"/>
    </row>
    <row r="45" spans="1:14" s="3" customFormat="1" ht="18.75" customHeight="1" x14ac:dyDescent="0.25">
      <c r="A45" s="82" t="s">
        <v>94</v>
      </c>
      <c r="B45" s="67"/>
      <c r="C45" s="67"/>
      <c r="D45" s="67"/>
      <c r="E45" s="67"/>
      <c r="F45" s="67"/>
      <c r="G45" s="74"/>
      <c r="H45" s="74"/>
      <c r="I45" s="74"/>
      <c r="J45" s="75"/>
      <c r="K45" s="76"/>
      <c r="L45" s="71"/>
      <c r="M45" s="71"/>
      <c r="N45" s="69"/>
    </row>
    <row r="46" spans="1:14" ht="18.75" customHeight="1" x14ac:dyDescent="0.25">
      <c r="A46" s="83" t="s">
        <v>95</v>
      </c>
      <c r="B46" s="67"/>
      <c r="C46" s="67"/>
      <c r="D46" s="67"/>
      <c r="E46" s="67"/>
      <c r="F46" s="67"/>
      <c r="G46" s="72"/>
      <c r="H46" s="72"/>
      <c r="I46" s="72"/>
      <c r="J46" s="72"/>
      <c r="K46" s="72"/>
      <c r="L46" s="72"/>
      <c r="M46" s="73"/>
      <c r="N46" s="69"/>
    </row>
    <row r="47" spans="1:14" ht="11.25" customHeight="1" x14ac:dyDescent="0.25">
      <c r="A47" s="67"/>
      <c r="B47" s="67"/>
      <c r="C47" s="67"/>
      <c r="D47" s="82" t="s">
        <v>96</v>
      </c>
      <c r="E47" s="67"/>
      <c r="F47" s="67"/>
      <c r="G47" s="72"/>
      <c r="H47" s="72"/>
      <c r="I47" s="72"/>
      <c r="J47" s="72"/>
      <c r="K47" s="72"/>
      <c r="L47" s="72"/>
      <c r="M47" s="73"/>
      <c r="N47" s="69"/>
    </row>
    <row r="48" spans="1:14" ht="18" customHeight="1" x14ac:dyDescent="0.25">
      <c r="A48" s="68" t="s">
        <v>97</v>
      </c>
      <c r="B48" s="93"/>
      <c r="C48" s="90"/>
      <c r="D48" s="90"/>
      <c r="E48" s="82" t="s">
        <v>98</v>
      </c>
      <c r="F48" s="94"/>
      <c r="G48" s="74"/>
      <c r="H48" s="74"/>
      <c r="I48" s="74"/>
      <c r="J48" s="74"/>
      <c r="K48" s="74"/>
      <c r="L48" s="74"/>
      <c r="M48" s="92"/>
      <c r="N48" s="69"/>
    </row>
    <row r="49" spans="1:14" ht="11.25" customHeight="1" x14ac:dyDescent="0.25">
      <c r="A49" s="67"/>
      <c r="B49" s="67"/>
      <c r="C49" s="67"/>
      <c r="D49" s="77"/>
      <c r="E49" s="82"/>
      <c r="F49" s="77"/>
      <c r="G49" s="72"/>
      <c r="H49" s="72"/>
      <c r="I49" s="72"/>
      <c r="J49" s="72"/>
      <c r="K49" s="72"/>
      <c r="L49" s="72"/>
      <c r="M49" s="73"/>
      <c r="N49" s="69"/>
    </row>
    <row r="50" spans="1:14" ht="18" customHeight="1" x14ac:dyDescent="0.25">
      <c r="A50" s="66" t="s">
        <v>108</v>
      </c>
      <c r="B50" s="66"/>
      <c r="C50" s="84"/>
      <c r="D50" s="90"/>
      <c r="E50" s="83" t="s">
        <v>107</v>
      </c>
      <c r="F50" s="91"/>
      <c r="G50" s="74"/>
      <c r="H50" s="74"/>
      <c r="I50" s="74"/>
      <c r="J50" s="74"/>
      <c r="K50" s="74"/>
      <c r="L50" s="74"/>
      <c r="M50" s="92"/>
      <c r="N50" s="69"/>
    </row>
    <row r="51" spans="1:14" ht="11.25" customHeight="1" x14ac:dyDescent="0.25">
      <c r="A51" s="88"/>
      <c r="B51" s="88"/>
      <c r="C51" s="88"/>
      <c r="D51" s="85"/>
      <c r="E51" s="89"/>
      <c r="F51" s="85"/>
      <c r="G51" s="86"/>
      <c r="H51" s="86"/>
      <c r="I51" s="86"/>
      <c r="J51" s="86"/>
      <c r="K51" s="86"/>
      <c r="L51" s="86"/>
      <c r="M51" s="87"/>
      <c r="N51" s="69"/>
    </row>
  </sheetData>
  <mergeCells count="6">
    <mergeCell ref="A43:F43"/>
    <mergeCell ref="A50:B50"/>
    <mergeCell ref="A8:F8"/>
    <mergeCell ref="A9:F9"/>
    <mergeCell ref="A13:F13"/>
    <mergeCell ref="A31:F31"/>
  </mergeCells>
  <printOptions horizontalCentered="1"/>
  <pageMargins left="0.78740157480314965" right="0.39370078740157483" top="0.39370078740157483" bottom="0.39370078740157483" header="0.31496062992125984" footer="0.31496062992125984"/>
  <pageSetup paperSize="9" fitToHeight="0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6"/>
  <sheetViews>
    <sheetView tabSelected="1" workbookViewId="0">
      <selection activeCell="H9" sqref="H9"/>
    </sheetView>
  </sheetViews>
  <sheetFormatPr defaultColWidth="9.140625" defaultRowHeight="11.25" customHeight="1" x14ac:dyDescent="0.2"/>
  <cols>
    <col min="1" max="1" width="6.140625" style="1" customWidth="1"/>
    <col min="2" max="2" width="31" style="1" customWidth="1"/>
    <col min="3" max="3" width="8.42578125" style="1" customWidth="1"/>
    <col min="4" max="4" width="10.7109375" style="1" customWidth="1"/>
    <col min="5" max="5" width="19.7109375" style="1" customWidth="1"/>
    <col min="6" max="6" width="12.28515625" style="1" customWidth="1"/>
    <col min="7" max="8" width="12.5703125" style="1" customWidth="1"/>
    <col min="9" max="12" width="9.140625" style="1"/>
    <col min="13" max="14" width="88.28515625" style="2" hidden="1" customWidth="1"/>
    <col min="15" max="16384" width="9.140625" style="1"/>
  </cols>
  <sheetData>
    <row r="1" spans="1:14" ht="15.75" customHeight="1" x14ac:dyDescent="0.25">
      <c r="A1" s="26"/>
      <c r="B1" s="27"/>
      <c r="C1" s="28"/>
      <c r="D1" s="26" t="s">
        <v>82</v>
      </c>
      <c r="E1" s="29"/>
      <c r="F1" s="30"/>
      <c r="G1" s="23"/>
      <c r="H1" s="23"/>
      <c r="I1" s="23"/>
      <c r="J1" s="23"/>
      <c r="K1" s="23"/>
      <c r="L1" s="23"/>
      <c r="M1" s="23"/>
      <c r="N1" s="23"/>
    </row>
    <row r="2" spans="1:14" ht="15.75" customHeight="1" x14ac:dyDescent="0.25">
      <c r="A2" s="26"/>
      <c r="B2" s="30"/>
      <c r="C2" s="30"/>
      <c r="D2" s="26" t="s">
        <v>83</v>
      </c>
      <c r="E2" s="29"/>
      <c r="F2" s="30"/>
      <c r="G2" s="23"/>
      <c r="H2" s="23"/>
      <c r="I2" s="23"/>
      <c r="J2" s="23"/>
      <c r="K2" s="23"/>
      <c r="L2" s="23"/>
      <c r="M2" s="23"/>
      <c r="N2" s="23"/>
    </row>
    <row r="3" spans="1:14" ht="15.75" customHeight="1" x14ac:dyDescent="0.25">
      <c r="A3" s="26"/>
      <c r="B3" s="31"/>
      <c r="C3" s="32"/>
      <c r="D3" s="26" t="s">
        <v>84</v>
      </c>
      <c r="E3" s="29"/>
      <c r="F3" s="30"/>
      <c r="G3" s="23"/>
      <c r="H3" s="23"/>
      <c r="I3" s="23"/>
      <c r="J3" s="23"/>
      <c r="K3" s="23"/>
      <c r="L3" s="23"/>
      <c r="M3" s="23"/>
      <c r="N3" s="23"/>
    </row>
    <row r="4" spans="1:14" ht="15.75" customHeight="1" x14ac:dyDescent="0.25">
      <c r="A4" s="33"/>
      <c r="B4" s="30"/>
      <c r="C4" s="34"/>
      <c r="D4" s="26" t="s">
        <v>85</v>
      </c>
      <c r="E4" s="29"/>
      <c r="F4" s="30"/>
      <c r="G4" s="23"/>
      <c r="H4" s="23"/>
      <c r="I4" s="23"/>
      <c r="J4" s="23"/>
      <c r="K4" s="23"/>
      <c r="L4" s="23"/>
      <c r="M4" s="23"/>
      <c r="N4" s="23"/>
    </row>
    <row r="5" spans="1:14" ht="15.75" customHeight="1" x14ac:dyDescent="0.25">
      <c r="A5" s="35"/>
      <c r="B5" s="30"/>
      <c r="C5" s="30"/>
      <c r="D5" s="35" t="s">
        <v>86</v>
      </c>
      <c r="E5" s="29"/>
      <c r="F5" s="30"/>
      <c r="G5" s="23"/>
      <c r="H5" s="23"/>
      <c r="I5" s="23"/>
      <c r="J5" s="23"/>
      <c r="K5" s="23"/>
      <c r="L5" s="23"/>
      <c r="M5" s="23"/>
      <c r="N5" s="23"/>
    </row>
    <row r="6" spans="1:14" ht="15.75" customHeight="1" x14ac:dyDescent="0.25">
      <c r="A6" s="26"/>
      <c r="B6" s="30"/>
      <c r="C6" s="30"/>
      <c r="D6" s="26" t="s">
        <v>87</v>
      </c>
      <c r="E6" s="29"/>
      <c r="F6" s="30"/>
      <c r="G6" s="23"/>
      <c r="H6" s="23"/>
      <c r="I6" s="23"/>
      <c r="J6" s="23"/>
      <c r="K6" s="23"/>
      <c r="L6" s="23"/>
      <c r="M6" s="23"/>
      <c r="N6" s="23"/>
    </row>
    <row r="7" spans="1:14" ht="11.25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5"/>
      <c r="N7" s="25"/>
    </row>
    <row r="8" spans="1:14" ht="22.5" customHeight="1" x14ac:dyDescent="0.25">
      <c r="A8" s="38" t="s">
        <v>90</v>
      </c>
      <c r="B8" s="38"/>
      <c r="C8" s="38"/>
      <c r="D8" s="38"/>
      <c r="E8" s="38"/>
      <c r="F8" s="38"/>
      <c r="G8" s="29"/>
      <c r="H8" s="29"/>
      <c r="I8" s="29"/>
      <c r="J8" s="29"/>
      <c r="K8" s="29"/>
      <c r="L8" s="29"/>
      <c r="M8" s="36"/>
      <c r="N8" s="29"/>
    </row>
    <row r="9" spans="1:14" ht="114" customHeight="1" x14ac:dyDescent="0.25">
      <c r="A9" s="97" t="s">
        <v>100</v>
      </c>
      <c r="B9" s="97"/>
      <c r="C9" s="97"/>
      <c r="D9" s="97"/>
      <c r="E9" s="97"/>
      <c r="F9" s="97"/>
      <c r="G9" s="29"/>
      <c r="H9" s="29"/>
      <c r="I9" s="29"/>
      <c r="J9" s="29"/>
      <c r="K9" s="29"/>
      <c r="L9" s="29"/>
      <c r="M9" s="36"/>
      <c r="N9" s="29"/>
    </row>
    <row r="12" spans="1:14" s="3" customFormat="1" ht="36" customHeight="1" x14ac:dyDescent="0.25">
      <c r="A12" s="5" t="s">
        <v>0</v>
      </c>
      <c r="B12" s="5" t="s">
        <v>1</v>
      </c>
      <c r="C12" s="5" t="s">
        <v>2</v>
      </c>
      <c r="D12" s="5" t="s">
        <v>3</v>
      </c>
      <c r="E12" s="5" t="s">
        <v>4</v>
      </c>
      <c r="F12" s="6" t="s">
        <v>5</v>
      </c>
      <c r="G12" s="7"/>
      <c r="H12" s="7"/>
      <c r="I12" s="7"/>
    </row>
    <row r="13" spans="1:14" s="3" customFormat="1" ht="12" customHeight="1" x14ac:dyDescent="0.25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7"/>
      <c r="H13" s="7"/>
      <c r="I13" s="7"/>
    </row>
    <row r="14" spans="1:14" s="3" customFormat="1" ht="15" x14ac:dyDescent="0.25">
      <c r="A14" s="17" t="s">
        <v>6</v>
      </c>
      <c r="B14" s="18"/>
      <c r="C14" s="18"/>
      <c r="D14" s="18"/>
      <c r="E14" s="18"/>
      <c r="F14" s="19"/>
      <c r="G14" s="7"/>
      <c r="H14" s="7"/>
      <c r="I14" s="7"/>
      <c r="M14" s="8" t="s">
        <v>6</v>
      </c>
    </row>
    <row r="15" spans="1:14" s="3" customFormat="1" ht="15" x14ac:dyDescent="0.25">
      <c r="A15" s="20" t="s">
        <v>7</v>
      </c>
      <c r="B15" s="21"/>
      <c r="C15" s="21"/>
      <c r="D15" s="21"/>
      <c r="E15" s="21"/>
      <c r="F15" s="22"/>
      <c r="G15" s="7"/>
      <c r="H15" s="7"/>
      <c r="I15" s="7"/>
      <c r="M15" s="8"/>
      <c r="N15" s="9" t="s">
        <v>7</v>
      </c>
    </row>
    <row r="16" spans="1:14" s="3" customFormat="1" ht="33.75" x14ac:dyDescent="0.25">
      <c r="A16" s="44">
        <v>1</v>
      </c>
      <c r="B16" s="45" t="s">
        <v>8</v>
      </c>
      <c r="C16" s="46" t="s">
        <v>9</v>
      </c>
      <c r="D16" s="47">
        <v>1</v>
      </c>
      <c r="E16" s="48"/>
      <c r="F16" s="49"/>
      <c r="G16" s="7"/>
      <c r="H16" s="7"/>
      <c r="I16" s="7"/>
      <c r="M16" s="8"/>
      <c r="N16" s="9"/>
    </row>
    <row r="17" spans="1:14" s="3" customFormat="1" ht="45" x14ac:dyDescent="0.25">
      <c r="A17" s="39"/>
      <c r="B17" s="40" t="s">
        <v>10</v>
      </c>
      <c r="C17" s="39" t="s">
        <v>9</v>
      </c>
      <c r="D17" s="41">
        <v>1</v>
      </c>
      <c r="E17" s="42"/>
      <c r="F17" s="43"/>
      <c r="G17" s="7"/>
      <c r="H17" s="7"/>
      <c r="I17" s="7"/>
      <c r="M17" s="8"/>
      <c r="N17" s="9"/>
    </row>
    <row r="18" spans="1:14" s="3" customFormat="1" ht="33.75" x14ac:dyDescent="0.25">
      <c r="A18" s="44">
        <v>2</v>
      </c>
      <c r="B18" s="45" t="s">
        <v>8</v>
      </c>
      <c r="C18" s="46" t="s">
        <v>9</v>
      </c>
      <c r="D18" s="47">
        <v>2</v>
      </c>
      <c r="E18" s="48"/>
      <c r="F18" s="49"/>
      <c r="G18" s="7"/>
      <c r="H18" s="7"/>
      <c r="I18" s="7"/>
      <c r="M18" s="8"/>
      <c r="N18" s="9"/>
    </row>
    <row r="19" spans="1:14" s="3" customFormat="1" ht="22.5" x14ac:dyDescent="0.25">
      <c r="A19" s="39"/>
      <c r="B19" s="40" t="s">
        <v>11</v>
      </c>
      <c r="C19" s="39" t="s">
        <v>9</v>
      </c>
      <c r="D19" s="41">
        <v>2</v>
      </c>
      <c r="E19" s="42"/>
      <c r="F19" s="43"/>
      <c r="G19" s="7"/>
      <c r="H19" s="7"/>
      <c r="I19" s="7"/>
      <c r="M19" s="8"/>
      <c r="N19" s="9"/>
    </row>
    <row r="20" spans="1:14" s="3" customFormat="1" ht="33.75" x14ac:dyDescent="0.25">
      <c r="A20" s="44">
        <v>3</v>
      </c>
      <c r="B20" s="45" t="s">
        <v>12</v>
      </c>
      <c r="C20" s="46" t="s">
        <v>9</v>
      </c>
      <c r="D20" s="47">
        <v>1</v>
      </c>
      <c r="E20" s="48"/>
      <c r="F20" s="49"/>
      <c r="G20" s="7"/>
      <c r="H20" s="7"/>
      <c r="I20" s="7"/>
      <c r="M20" s="8"/>
      <c r="N20" s="9"/>
    </row>
    <row r="21" spans="1:14" s="3" customFormat="1" ht="22.5" x14ac:dyDescent="0.25">
      <c r="A21" s="39"/>
      <c r="B21" s="40" t="s">
        <v>13</v>
      </c>
      <c r="C21" s="39" t="s">
        <v>9</v>
      </c>
      <c r="D21" s="41">
        <v>1</v>
      </c>
      <c r="E21" s="42"/>
      <c r="F21" s="43"/>
      <c r="G21" s="7"/>
      <c r="H21" s="7"/>
      <c r="I21" s="7"/>
      <c r="M21" s="8"/>
      <c r="N21" s="9"/>
    </row>
    <row r="22" spans="1:14" s="3" customFormat="1" ht="22.5" x14ac:dyDescent="0.25">
      <c r="A22" s="44">
        <v>4</v>
      </c>
      <c r="B22" s="45" t="s">
        <v>14</v>
      </c>
      <c r="C22" s="46" t="s">
        <v>9</v>
      </c>
      <c r="D22" s="47">
        <v>1</v>
      </c>
      <c r="E22" s="48"/>
      <c r="F22" s="49"/>
      <c r="G22" s="7"/>
      <c r="H22" s="7"/>
      <c r="I22" s="7"/>
      <c r="M22" s="8"/>
      <c r="N22" s="9"/>
    </row>
    <row r="23" spans="1:14" s="3" customFormat="1" ht="15" x14ac:dyDescent="0.25">
      <c r="A23" s="39"/>
      <c r="B23" s="40" t="s">
        <v>15</v>
      </c>
      <c r="C23" s="39" t="s">
        <v>9</v>
      </c>
      <c r="D23" s="41">
        <v>1</v>
      </c>
      <c r="E23" s="42"/>
      <c r="F23" s="43"/>
      <c r="G23" s="7"/>
      <c r="H23" s="7"/>
      <c r="I23" s="7"/>
      <c r="M23" s="8"/>
      <c r="N23" s="9"/>
    </row>
    <row r="24" spans="1:14" s="3" customFormat="1" ht="22.5" x14ac:dyDescent="0.25">
      <c r="A24" s="44">
        <v>5</v>
      </c>
      <c r="B24" s="45" t="s">
        <v>16</v>
      </c>
      <c r="C24" s="46" t="s">
        <v>9</v>
      </c>
      <c r="D24" s="47">
        <v>1</v>
      </c>
      <c r="E24" s="48"/>
      <c r="F24" s="49"/>
      <c r="G24" s="7"/>
      <c r="H24" s="7"/>
      <c r="I24" s="7"/>
      <c r="M24" s="8"/>
      <c r="N24" s="9"/>
    </row>
    <row r="25" spans="1:14" s="3" customFormat="1" ht="33.75" x14ac:dyDescent="0.25">
      <c r="A25" s="39"/>
      <c r="B25" s="40" t="s">
        <v>17</v>
      </c>
      <c r="C25" s="39" t="s">
        <v>9</v>
      </c>
      <c r="D25" s="41">
        <v>1</v>
      </c>
      <c r="E25" s="42"/>
      <c r="F25" s="43"/>
      <c r="G25" s="7"/>
      <c r="H25" s="7"/>
      <c r="I25" s="7"/>
      <c r="M25" s="8"/>
      <c r="N25" s="9"/>
    </row>
    <row r="26" spans="1:14" s="3" customFormat="1" ht="22.5" x14ac:dyDescent="0.25">
      <c r="A26" s="44">
        <v>6</v>
      </c>
      <c r="B26" s="45" t="s">
        <v>18</v>
      </c>
      <c r="C26" s="46" t="s">
        <v>9</v>
      </c>
      <c r="D26" s="47">
        <v>11</v>
      </c>
      <c r="E26" s="48"/>
      <c r="F26" s="49"/>
      <c r="G26" s="7"/>
      <c r="H26" s="7"/>
      <c r="I26" s="7"/>
      <c r="M26" s="8"/>
      <c r="N26" s="9"/>
    </row>
    <row r="27" spans="1:14" s="3" customFormat="1" ht="33.75" x14ac:dyDescent="0.25">
      <c r="A27" s="39"/>
      <c r="B27" s="40" t="s">
        <v>19</v>
      </c>
      <c r="C27" s="39" t="s">
        <v>20</v>
      </c>
      <c r="D27" s="41">
        <v>11</v>
      </c>
      <c r="E27" s="42"/>
      <c r="F27" s="43"/>
      <c r="G27" s="7"/>
      <c r="H27" s="7"/>
      <c r="I27" s="7"/>
      <c r="M27" s="8"/>
      <c r="N27" s="9"/>
    </row>
    <row r="28" spans="1:14" s="3" customFormat="1" ht="45" x14ac:dyDescent="0.25">
      <c r="A28" s="44">
        <v>7</v>
      </c>
      <c r="B28" s="45" t="s">
        <v>21</v>
      </c>
      <c r="C28" s="46" t="s">
        <v>9</v>
      </c>
      <c r="D28" s="47">
        <v>6</v>
      </c>
      <c r="E28" s="48"/>
      <c r="F28" s="49"/>
      <c r="G28" s="7"/>
      <c r="H28" s="7"/>
      <c r="I28" s="7"/>
      <c r="M28" s="8"/>
      <c r="N28" s="9"/>
    </row>
    <row r="29" spans="1:14" s="3" customFormat="1" ht="22.5" x14ac:dyDescent="0.25">
      <c r="A29" s="39"/>
      <c r="B29" s="40" t="s">
        <v>22</v>
      </c>
      <c r="C29" s="39" t="s">
        <v>9</v>
      </c>
      <c r="D29" s="41">
        <v>6</v>
      </c>
      <c r="E29" s="42"/>
      <c r="F29" s="43"/>
      <c r="G29" s="7"/>
      <c r="H29" s="7"/>
      <c r="I29" s="7"/>
      <c r="M29" s="8"/>
      <c r="N29" s="9"/>
    </row>
    <row r="30" spans="1:14" s="3" customFormat="1" ht="15" x14ac:dyDescent="0.25">
      <c r="A30" s="20" t="s">
        <v>23</v>
      </c>
      <c r="B30" s="21"/>
      <c r="C30" s="21"/>
      <c r="D30" s="21"/>
      <c r="E30" s="21"/>
      <c r="F30" s="22"/>
      <c r="G30" s="7"/>
      <c r="H30" s="7"/>
      <c r="I30" s="7"/>
      <c r="M30" s="8"/>
      <c r="N30" s="9" t="s">
        <v>23</v>
      </c>
    </row>
    <row r="31" spans="1:14" s="3" customFormat="1" ht="15" x14ac:dyDescent="0.25">
      <c r="A31" s="44">
        <v>8</v>
      </c>
      <c r="B31" s="45" t="s">
        <v>24</v>
      </c>
      <c r="C31" s="46" t="s">
        <v>9</v>
      </c>
      <c r="D31" s="47">
        <v>11</v>
      </c>
      <c r="E31" s="48"/>
      <c r="F31" s="49"/>
      <c r="G31" s="7"/>
      <c r="H31" s="7"/>
      <c r="I31" s="7"/>
      <c r="M31" s="8"/>
      <c r="N31" s="9"/>
    </row>
    <row r="32" spans="1:14" s="3" customFormat="1" ht="22.5" x14ac:dyDescent="0.25">
      <c r="A32" s="57"/>
      <c r="B32" s="40" t="s">
        <v>25</v>
      </c>
      <c r="C32" s="39" t="s">
        <v>9</v>
      </c>
      <c r="D32" s="41">
        <v>11</v>
      </c>
      <c r="E32" s="42"/>
      <c r="F32" s="43"/>
      <c r="G32" s="7"/>
      <c r="H32" s="7"/>
      <c r="I32" s="7"/>
      <c r="M32" s="8"/>
      <c r="N32" s="9"/>
    </row>
    <row r="33" spans="1:14" s="3" customFormat="1" ht="22.5" x14ac:dyDescent="0.25">
      <c r="A33" s="44">
        <v>9</v>
      </c>
      <c r="B33" s="45" t="s">
        <v>26</v>
      </c>
      <c r="C33" s="46" t="s">
        <v>9</v>
      </c>
      <c r="D33" s="50" t="s">
        <v>27</v>
      </c>
      <c r="E33" s="48"/>
      <c r="F33" s="49"/>
      <c r="G33" s="7"/>
      <c r="H33" s="7"/>
      <c r="I33" s="7"/>
      <c r="M33" s="8"/>
      <c r="N33" s="9"/>
    </row>
    <row r="34" spans="1:14" s="3" customFormat="1" ht="22.5" x14ac:dyDescent="0.25">
      <c r="A34" s="51"/>
      <c r="B34" s="52" t="s">
        <v>28</v>
      </c>
      <c r="C34" s="51" t="s">
        <v>9</v>
      </c>
      <c r="D34" s="53">
        <v>1</v>
      </c>
      <c r="E34" s="54"/>
      <c r="F34" s="55"/>
      <c r="G34" s="7"/>
      <c r="H34" s="7"/>
      <c r="I34" s="7"/>
      <c r="M34" s="8"/>
      <c r="N34" s="9"/>
    </row>
    <row r="35" spans="1:14" s="3" customFormat="1" ht="45" x14ac:dyDescent="0.25">
      <c r="A35" s="39"/>
      <c r="B35" s="40" t="s">
        <v>29</v>
      </c>
      <c r="C35" s="39" t="s">
        <v>9</v>
      </c>
      <c r="D35" s="41">
        <v>2</v>
      </c>
      <c r="E35" s="42"/>
      <c r="F35" s="43"/>
      <c r="G35" s="7"/>
      <c r="H35" s="7"/>
      <c r="I35" s="7"/>
      <c r="M35" s="8"/>
      <c r="N35" s="9"/>
    </row>
    <row r="36" spans="1:14" s="3" customFormat="1" ht="22.5" x14ac:dyDescent="0.25">
      <c r="A36" s="44">
        <v>10</v>
      </c>
      <c r="B36" s="45" t="s">
        <v>30</v>
      </c>
      <c r="C36" s="62" t="s">
        <v>9</v>
      </c>
      <c r="D36" s="61" t="s">
        <v>101</v>
      </c>
      <c r="E36" s="48"/>
      <c r="F36" s="49"/>
      <c r="G36" s="7"/>
      <c r="H36" s="7"/>
      <c r="I36" s="7"/>
      <c r="M36" s="8"/>
      <c r="N36" s="9"/>
    </row>
    <row r="37" spans="1:14" s="3" customFormat="1" ht="22.5" x14ac:dyDescent="0.25">
      <c r="A37" s="39"/>
      <c r="B37" s="40" t="s">
        <v>31</v>
      </c>
      <c r="C37" s="39" t="s">
        <v>9</v>
      </c>
      <c r="D37" s="56" t="s">
        <v>32</v>
      </c>
      <c r="E37" s="42"/>
      <c r="F37" s="43"/>
      <c r="G37" s="7"/>
      <c r="H37" s="7"/>
      <c r="I37" s="7"/>
      <c r="M37" s="8"/>
      <c r="N37" s="9"/>
    </row>
    <row r="38" spans="1:14" s="3" customFormat="1" ht="33.75" x14ac:dyDescent="0.25">
      <c r="A38" s="44">
        <v>11</v>
      </c>
      <c r="B38" s="45" t="s">
        <v>33</v>
      </c>
      <c r="C38" s="46" t="s">
        <v>9</v>
      </c>
      <c r="D38" s="47">
        <v>1</v>
      </c>
      <c r="E38" s="48"/>
      <c r="F38" s="49"/>
      <c r="G38" s="7"/>
      <c r="H38" s="7"/>
      <c r="I38" s="7"/>
      <c r="M38" s="8"/>
      <c r="N38" s="9"/>
    </row>
    <row r="39" spans="1:14" s="3" customFormat="1" ht="33.75" x14ac:dyDescent="0.25">
      <c r="A39" s="39"/>
      <c r="B39" s="40" t="s">
        <v>34</v>
      </c>
      <c r="C39" s="39" t="s">
        <v>9</v>
      </c>
      <c r="D39" s="41">
        <v>1</v>
      </c>
      <c r="E39" s="42"/>
      <c r="F39" s="43"/>
      <c r="G39" s="7"/>
      <c r="H39" s="7"/>
      <c r="I39" s="7"/>
      <c r="M39" s="8"/>
      <c r="N39" s="9"/>
    </row>
    <row r="40" spans="1:14" s="3" customFormat="1" ht="15" x14ac:dyDescent="0.25">
      <c r="A40" s="20" t="s">
        <v>35</v>
      </c>
      <c r="B40" s="21"/>
      <c r="C40" s="21"/>
      <c r="D40" s="21"/>
      <c r="E40" s="21"/>
      <c r="F40" s="22"/>
      <c r="G40" s="7"/>
      <c r="H40" s="7"/>
      <c r="I40" s="7"/>
      <c r="M40" s="8"/>
      <c r="N40" s="9" t="s">
        <v>35</v>
      </c>
    </row>
    <row r="41" spans="1:14" s="3" customFormat="1" ht="33.75" x14ac:dyDescent="0.25">
      <c r="A41" s="44">
        <v>12</v>
      </c>
      <c r="B41" s="45" t="s">
        <v>8</v>
      </c>
      <c r="C41" s="46" t="s">
        <v>9</v>
      </c>
      <c r="D41" s="47">
        <v>1</v>
      </c>
      <c r="E41" s="48"/>
      <c r="F41" s="49"/>
      <c r="G41" s="7"/>
      <c r="H41" s="7"/>
      <c r="I41" s="7"/>
      <c r="M41" s="8"/>
      <c r="N41" s="9"/>
    </row>
    <row r="42" spans="1:14" s="3" customFormat="1" ht="45" x14ac:dyDescent="0.25">
      <c r="A42" s="39"/>
      <c r="B42" s="40" t="s">
        <v>10</v>
      </c>
      <c r="C42" s="39" t="s">
        <v>9</v>
      </c>
      <c r="D42" s="41">
        <v>1</v>
      </c>
      <c r="E42" s="42"/>
      <c r="F42" s="43"/>
      <c r="G42" s="7"/>
      <c r="H42" s="7"/>
      <c r="I42" s="7"/>
      <c r="M42" s="8"/>
      <c r="N42" s="9"/>
    </row>
    <row r="43" spans="1:14" s="3" customFormat="1" ht="33.75" x14ac:dyDescent="0.25">
      <c r="A43" s="44">
        <v>13</v>
      </c>
      <c r="B43" s="45" t="s">
        <v>8</v>
      </c>
      <c r="C43" s="46" t="s">
        <v>9</v>
      </c>
      <c r="D43" s="47">
        <v>2</v>
      </c>
      <c r="E43" s="48"/>
      <c r="F43" s="49"/>
      <c r="G43" s="7"/>
      <c r="H43" s="7"/>
      <c r="I43" s="7"/>
      <c r="M43" s="8"/>
      <c r="N43" s="9"/>
    </row>
    <row r="44" spans="1:14" s="3" customFormat="1" ht="22.5" x14ac:dyDescent="0.25">
      <c r="A44" s="39"/>
      <c r="B44" s="40" t="s">
        <v>11</v>
      </c>
      <c r="C44" s="39" t="s">
        <v>9</v>
      </c>
      <c r="D44" s="41">
        <v>2</v>
      </c>
      <c r="E44" s="42"/>
      <c r="F44" s="43"/>
      <c r="G44" s="7"/>
      <c r="H44" s="7"/>
      <c r="I44" s="7"/>
      <c r="M44" s="8"/>
      <c r="N44" s="9"/>
    </row>
    <row r="45" spans="1:14" s="3" customFormat="1" ht="22.5" x14ac:dyDescent="0.25">
      <c r="A45" s="44">
        <v>14</v>
      </c>
      <c r="B45" s="45" t="s">
        <v>18</v>
      </c>
      <c r="C45" s="46" t="s">
        <v>9</v>
      </c>
      <c r="D45" s="47">
        <v>8</v>
      </c>
      <c r="E45" s="48"/>
      <c r="F45" s="49"/>
      <c r="G45" s="7"/>
      <c r="H45" s="7"/>
      <c r="I45" s="7"/>
      <c r="M45" s="8"/>
      <c r="N45" s="9"/>
    </row>
    <row r="46" spans="1:14" s="3" customFormat="1" ht="33.75" x14ac:dyDescent="0.25">
      <c r="A46" s="39"/>
      <c r="B46" s="40" t="s">
        <v>19</v>
      </c>
      <c r="C46" s="39" t="s">
        <v>20</v>
      </c>
      <c r="D46" s="41">
        <v>8</v>
      </c>
      <c r="E46" s="42"/>
      <c r="F46" s="43"/>
      <c r="G46" s="7"/>
      <c r="H46" s="7"/>
      <c r="I46" s="7"/>
      <c r="M46" s="8"/>
      <c r="N46" s="9"/>
    </row>
    <row r="47" spans="1:14" s="3" customFormat="1" ht="45" x14ac:dyDescent="0.25">
      <c r="A47" s="44">
        <v>15</v>
      </c>
      <c r="B47" s="45" t="s">
        <v>21</v>
      </c>
      <c r="C47" s="46" t="s">
        <v>9</v>
      </c>
      <c r="D47" s="47">
        <v>8</v>
      </c>
      <c r="E47" s="48"/>
      <c r="F47" s="49"/>
      <c r="G47" s="7"/>
      <c r="H47" s="7"/>
      <c r="I47" s="7"/>
      <c r="M47" s="8"/>
      <c r="N47" s="9"/>
    </row>
    <row r="48" spans="1:14" s="3" customFormat="1" ht="22.5" x14ac:dyDescent="0.25">
      <c r="A48" s="39"/>
      <c r="B48" s="40" t="s">
        <v>22</v>
      </c>
      <c r="C48" s="39" t="s">
        <v>9</v>
      </c>
      <c r="D48" s="41">
        <v>8</v>
      </c>
      <c r="E48" s="42"/>
      <c r="F48" s="43"/>
      <c r="G48" s="7"/>
      <c r="H48" s="7"/>
      <c r="I48" s="7"/>
      <c r="M48" s="8"/>
      <c r="N48" s="9"/>
    </row>
    <row r="49" spans="1:14" s="3" customFormat="1" ht="15" x14ac:dyDescent="0.25">
      <c r="A49" s="20" t="s">
        <v>36</v>
      </c>
      <c r="B49" s="21"/>
      <c r="C49" s="21"/>
      <c r="D49" s="21"/>
      <c r="E49" s="21"/>
      <c r="F49" s="22"/>
      <c r="G49" s="7"/>
      <c r="H49" s="7"/>
      <c r="I49" s="7"/>
      <c r="M49" s="8"/>
      <c r="N49" s="9" t="s">
        <v>36</v>
      </c>
    </row>
    <row r="50" spans="1:14" s="3" customFormat="1" ht="15" x14ac:dyDescent="0.25">
      <c r="A50" s="44">
        <v>16</v>
      </c>
      <c r="B50" s="45" t="s">
        <v>24</v>
      </c>
      <c r="C50" s="46" t="s">
        <v>9</v>
      </c>
      <c r="D50" s="47">
        <v>8</v>
      </c>
      <c r="E50" s="48"/>
      <c r="F50" s="49"/>
      <c r="G50" s="7"/>
      <c r="H50" s="7"/>
      <c r="I50" s="7"/>
      <c r="M50" s="8"/>
      <c r="N50" s="9"/>
    </row>
    <row r="51" spans="1:14" s="3" customFormat="1" ht="22.5" x14ac:dyDescent="0.25">
      <c r="A51" s="57"/>
      <c r="B51" s="40" t="s">
        <v>25</v>
      </c>
      <c r="C51" s="39" t="s">
        <v>9</v>
      </c>
      <c r="D51" s="41">
        <v>8</v>
      </c>
      <c r="E51" s="42"/>
      <c r="F51" s="43"/>
      <c r="G51" s="7"/>
      <c r="H51" s="7"/>
      <c r="I51" s="7"/>
      <c r="M51" s="8"/>
      <c r="N51" s="9"/>
    </row>
    <row r="52" spans="1:14" s="3" customFormat="1" ht="22.5" x14ac:dyDescent="0.25">
      <c r="A52" s="44">
        <v>17</v>
      </c>
      <c r="B52" s="45" t="s">
        <v>26</v>
      </c>
      <c r="C52" s="46" t="s">
        <v>9</v>
      </c>
      <c r="D52" s="47">
        <v>2</v>
      </c>
      <c r="E52" s="48"/>
      <c r="F52" s="49"/>
      <c r="G52" s="7"/>
      <c r="H52" s="7"/>
      <c r="I52" s="7"/>
      <c r="M52" s="8"/>
      <c r="N52" s="9"/>
    </row>
    <row r="53" spans="1:14" s="3" customFormat="1" ht="45" x14ac:dyDescent="0.25">
      <c r="A53" s="39"/>
      <c r="B53" s="40" t="s">
        <v>29</v>
      </c>
      <c r="C53" s="39" t="s">
        <v>9</v>
      </c>
      <c r="D53" s="41">
        <v>2</v>
      </c>
      <c r="E53" s="42"/>
      <c r="F53" s="43"/>
      <c r="G53" s="7"/>
      <c r="H53" s="7"/>
      <c r="I53" s="7"/>
      <c r="M53" s="8"/>
      <c r="N53" s="9"/>
    </row>
    <row r="54" spans="1:14" s="3" customFormat="1" ht="22.5" x14ac:dyDescent="0.25">
      <c r="A54" s="44">
        <v>18</v>
      </c>
      <c r="B54" s="45" t="s">
        <v>30</v>
      </c>
      <c r="C54" s="62" t="s">
        <v>9</v>
      </c>
      <c r="D54" s="61" t="s">
        <v>102</v>
      </c>
      <c r="E54" s="48"/>
      <c r="F54" s="49"/>
      <c r="G54" s="7"/>
      <c r="H54" s="7"/>
      <c r="I54" s="7"/>
      <c r="M54" s="8"/>
      <c r="N54" s="9"/>
    </row>
    <row r="55" spans="1:14" s="3" customFormat="1" ht="22.5" x14ac:dyDescent="0.25">
      <c r="A55" s="39"/>
      <c r="B55" s="40" t="s">
        <v>31</v>
      </c>
      <c r="C55" s="39" t="s">
        <v>9</v>
      </c>
      <c r="D55" s="56" t="s">
        <v>37</v>
      </c>
      <c r="E55" s="42"/>
      <c r="F55" s="43"/>
      <c r="G55" s="7"/>
      <c r="H55" s="7"/>
      <c r="I55" s="7"/>
      <c r="M55" s="8"/>
      <c r="N55" s="9"/>
    </row>
    <row r="56" spans="1:14" s="3" customFormat="1" ht="33.75" x14ac:dyDescent="0.25">
      <c r="A56" s="44">
        <v>19</v>
      </c>
      <c r="B56" s="45" t="s">
        <v>33</v>
      </c>
      <c r="C56" s="46" t="s">
        <v>9</v>
      </c>
      <c r="D56" s="47">
        <v>1</v>
      </c>
      <c r="E56" s="48"/>
      <c r="F56" s="49"/>
      <c r="G56" s="7"/>
      <c r="H56" s="7"/>
      <c r="I56" s="7"/>
      <c r="M56" s="8"/>
      <c r="N56" s="9"/>
    </row>
    <row r="57" spans="1:14" s="3" customFormat="1" ht="33.75" x14ac:dyDescent="0.25">
      <c r="A57" s="39"/>
      <c r="B57" s="40" t="s">
        <v>38</v>
      </c>
      <c r="C57" s="39" t="s">
        <v>9</v>
      </c>
      <c r="D57" s="41">
        <v>1</v>
      </c>
      <c r="E57" s="42"/>
      <c r="F57" s="43"/>
      <c r="G57" s="7"/>
      <c r="H57" s="7"/>
      <c r="I57" s="7"/>
      <c r="M57" s="8"/>
      <c r="N57" s="9"/>
    </row>
    <row r="58" spans="1:14" s="3" customFormat="1" ht="15" x14ac:dyDescent="0.25">
      <c r="A58" s="20" t="s">
        <v>39</v>
      </c>
      <c r="B58" s="21"/>
      <c r="C58" s="21"/>
      <c r="D58" s="21"/>
      <c r="E58" s="21"/>
      <c r="F58" s="22"/>
      <c r="G58" s="7"/>
      <c r="H58" s="7"/>
      <c r="I58" s="7"/>
      <c r="M58" s="8"/>
      <c r="N58" s="9" t="s">
        <v>39</v>
      </c>
    </row>
    <row r="59" spans="1:14" s="3" customFormat="1" ht="33.75" x14ac:dyDescent="0.25">
      <c r="A59" s="44">
        <v>20</v>
      </c>
      <c r="B59" s="45" t="s">
        <v>8</v>
      </c>
      <c r="C59" s="46" t="s">
        <v>9</v>
      </c>
      <c r="D59" s="47">
        <v>1</v>
      </c>
      <c r="E59" s="48"/>
      <c r="F59" s="49"/>
      <c r="G59" s="7"/>
      <c r="H59" s="7"/>
      <c r="I59" s="7"/>
      <c r="M59" s="8"/>
      <c r="N59" s="9"/>
    </row>
    <row r="60" spans="1:14" s="3" customFormat="1" ht="22.5" x14ac:dyDescent="0.25">
      <c r="A60" s="39"/>
      <c r="B60" s="40" t="s">
        <v>40</v>
      </c>
      <c r="C60" s="39" t="s">
        <v>9</v>
      </c>
      <c r="D60" s="41">
        <v>1</v>
      </c>
      <c r="E60" s="42"/>
      <c r="F60" s="43"/>
      <c r="G60" s="7"/>
      <c r="H60" s="7"/>
      <c r="I60" s="7"/>
      <c r="M60" s="8"/>
      <c r="N60" s="9"/>
    </row>
    <row r="61" spans="1:14" s="3" customFormat="1" ht="33.75" x14ac:dyDescent="0.25">
      <c r="A61" s="44">
        <v>21</v>
      </c>
      <c r="B61" s="45" t="s">
        <v>12</v>
      </c>
      <c r="C61" s="46" t="s">
        <v>9</v>
      </c>
      <c r="D61" s="47">
        <v>1</v>
      </c>
      <c r="E61" s="48"/>
      <c r="F61" s="49"/>
      <c r="G61" s="7"/>
      <c r="H61" s="7"/>
      <c r="I61" s="7"/>
      <c r="M61" s="8"/>
      <c r="N61" s="9"/>
    </row>
    <row r="62" spans="1:14" s="3" customFormat="1" ht="15" x14ac:dyDescent="0.25">
      <c r="A62" s="39"/>
      <c r="B62" s="40" t="s">
        <v>41</v>
      </c>
      <c r="C62" s="39" t="s">
        <v>9</v>
      </c>
      <c r="D62" s="41">
        <v>1</v>
      </c>
      <c r="E62" s="42"/>
      <c r="F62" s="43"/>
      <c r="G62" s="7"/>
      <c r="H62" s="7"/>
      <c r="I62" s="7"/>
      <c r="M62" s="8"/>
      <c r="N62" s="9"/>
    </row>
    <row r="63" spans="1:14" s="3" customFormat="1" ht="22.5" x14ac:dyDescent="0.25">
      <c r="A63" s="44">
        <v>22</v>
      </c>
      <c r="B63" s="45" t="s">
        <v>14</v>
      </c>
      <c r="C63" s="46" t="s">
        <v>9</v>
      </c>
      <c r="D63" s="47">
        <v>1</v>
      </c>
      <c r="E63" s="48"/>
      <c r="F63" s="49"/>
      <c r="G63" s="7"/>
      <c r="H63" s="7"/>
      <c r="I63" s="7"/>
      <c r="M63" s="8"/>
      <c r="N63" s="9"/>
    </row>
    <row r="64" spans="1:14" s="3" customFormat="1" ht="15" x14ac:dyDescent="0.25">
      <c r="A64" s="39"/>
      <c r="B64" s="40" t="s">
        <v>15</v>
      </c>
      <c r="C64" s="39" t="s">
        <v>9</v>
      </c>
      <c r="D64" s="41">
        <v>1</v>
      </c>
      <c r="E64" s="42"/>
      <c r="F64" s="43"/>
      <c r="G64" s="7"/>
      <c r="H64" s="7"/>
      <c r="I64" s="7"/>
      <c r="M64" s="8"/>
      <c r="N64" s="9"/>
    </row>
    <row r="65" spans="1:14" s="3" customFormat="1" ht="15" x14ac:dyDescent="0.25">
      <c r="A65" s="20" t="s">
        <v>42</v>
      </c>
      <c r="B65" s="21"/>
      <c r="C65" s="21"/>
      <c r="D65" s="21"/>
      <c r="E65" s="21"/>
      <c r="F65" s="22"/>
      <c r="G65" s="7"/>
      <c r="H65" s="7"/>
      <c r="I65" s="7"/>
      <c r="M65" s="8"/>
      <c r="N65" s="9" t="s">
        <v>42</v>
      </c>
    </row>
    <row r="66" spans="1:14" s="3" customFormat="1" ht="22.5" x14ac:dyDescent="0.25">
      <c r="A66" s="44">
        <v>23</v>
      </c>
      <c r="B66" s="45" t="s">
        <v>26</v>
      </c>
      <c r="C66" s="46" t="s">
        <v>9</v>
      </c>
      <c r="D66" s="47">
        <v>1</v>
      </c>
      <c r="E66" s="48"/>
      <c r="F66" s="49"/>
      <c r="G66" s="7"/>
      <c r="H66" s="7"/>
      <c r="I66" s="7"/>
      <c r="M66" s="8"/>
      <c r="N66" s="9"/>
    </row>
    <row r="67" spans="1:14" s="3" customFormat="1" ht="22.5" x14ac:dyDescent="0.25">
      <c r="A67" s="39"/>
      <c r="B67" s="40" t="s">
        <v>28</v>
      </c>
      <c r="C67" s="39" t="s">
        <v>9</v>
      </c>
      <c r="D67" s="41">
        <v>1</v>
      </c>
      <c r="E67" s="42"/>
      <c r="F67" s="43"/>
      <c r="G67" s="7"/>
      <c r="H67" s="7"/>
      <c r="I67" s="7"/>
      <c r="M67" s="8"/>
      <c r="N67" s="9"/>
    </row>
    <row r="68" spans="1:14" s="3" customFormat="1" ht="15" x14ac:dyDescent="0.25">
      <c r="A68" s="20" t="s">
        <v>43</v>
      </c>
      <c r="B68" s="21"/>
      <c r="C68" s="21"/>
      <c r="D68" s="21"/>
      <c r="E68" s="21"/>
      <c r="F68" s="22"/>
      <c r="G68" s="7"/>
      <c r="H68" s="7"/>
      <c r="I68" s="7"/>
      <c r="M68" s="8"/>
      <c r="N68" s="9" t="s">
        <v>43</v>
      </c>
    </row>
    <row r="69" spans="1:14" s="3" customFormat="1" ht="33.75" x14ac:dyDescent="0.25">
      <c r="A69" s="64">
        <v>24</v>
      </c>
      <c r="B69" s="11" t="s">
        <v>19</v>
      </c>
      <c r="C69" s="12" t="s">
        <v>20</v>
      </c>
      <c r="D69" s="13">
        <v>11</v>
      </c>
      <c r="E69" s="14"/>
      <c r="F69" s="15"/>
      <c r="G69" s="7"/>
      <c r="H69" s="7"/>
      <c r="I69" s="7"/>
      <c r="M69" s="8"/>
      <c r="N69" s="9"/>
    </row>
    <row r="70" spans="1:14" s="3" customFormat="1" ht="22.5" x14ac:dyDescent="0.25">
      <c r="A70" s="12">
        <v>25</v>
      </c>
      <c r="B70" s="11" t="s">
        <v>22</v>
      </c>
      <c r="C70" s="12" t="s">
        <v>9</v>
      </c>
      <c r="D70" s="13">
        <v>2</v>
      </c>
      <c r="E70" s="14"/>
      <c r="F70" s="15"/>
      <c r="G70" s="7"/>
      <c r="H70" s="7"/>
      <c r="I70" s="7"/>
      <c r="M70" s="8"/>
      <c r="N70" s="9"/>
    </row>
    <row r="71" spans="1:14" s="3" customFormat="1" ht="15" x14ac:dyDescent="0.25">
      <c r="A71" s="17" t="s">
        <v>44</v>
      </c>
      <c r="B71" s="18"/>
      <c r="C71" s="18"/>
      <c r="D71" s="18"/>
      <c r="E71" s="18"/>
      <c r="F71" s="19"/>
      <c r="G71" s="7"/>
      <c r="H71" s="7"/>
      <c r="I71" s="7"/>
      <c r="M71" s="8" t="s">
        <v>44</v>
      </c>
      <c r="N71" s="9"/>
    </row>
    <row r="72" spans="1:14" s="3" customFormat="1" ht="22.5" x14ac:dyDescent="0.25">
      <c r="A72" s="44">
        <v>26</v>
      </c>
      <c r="B72" s="45" t="s">
        <v>45</v>
      </c>
      <c r="C72" s="62" t="s">
        <v>47</v>
      </c>
      <c r="D72" s="61" t="s">
        <v>103</v>
      </c>
      <c r="E72" s="48"/>
      <c r="F72" s="49"/>
      <c r="G72" s="7"/>
      <c r="H72" s="7"/>
      <c r="I72" s="7"/>
      <c r="M72" s="8"/>
      <c r="N72" s="9"/>
    </row>
    <row r="73" spans="1:14" s="3" customFormat="1" ht="22.5" x14ac:dyDescent="0.25">
      <c r="A73" s="95"/>
      <c r="B73" s="52" t="s">
        <v>46</v>
      </c>
      <c r="C73" s="51" t="s">
        <v>47</v>
      </c>
      <c r="D73" s="98" t="s">
        <v>48</v>
      </c>
      <c r="E73" s="54"/>
      <c r="F73" s="55"/>
      <c r="G73" s="7"/>
      <c r="H73" s="7"/>
      <c r="I73" s="7"/>
      <c r="M73" s="8"/>
      <c r="N73" s="9"/>
    </row>
    <row r="74" spans="1:14" s="3" customFormat="1" ht="22.5" x14ac:dyDescent="0.25">
      <c r="A74" s="57"/>
      <c r="B74" s="40" t="s">
        <v>49</v>
      </c>
      <c r="C74" s="39" t="s">
        <v>47</v>
      </c>
      <c r="D74" s="56" t="s">
        <v>50</v>
      </c>
      <c r="E74" s="42"/>
      <c r="F74" s="43"/>
      <c r="G74" s="7"/>
      <c r="H74" s="7"/>
      <c r="I74" s="7"/>
      <c r="M74" s="8"/>
      <c r="N74" s="9"/>
    </row>
    <row r="75" spans="1:14" s="3" customFormat="1" ht="45" x14ac:dyDescent="0.25">
      <c r="A75" s="44">
        <v>27</v>
      </c>
      <c r="B75" s="45" t="s">
        <v>51</v>
      </c>
      <c r="C75" s="62" t="s">
        <v>47</v>
      </c>
      <c r="D75" s="50">
        <f>2*100</f>
        <v>200</v>
      </c>
      <c r="E75" s="48"/>
      <c r="F75" s="49"/>
      <c r="G75" s="7"/>
      <c r="H75" s="7"/>
      <c r="I75" s="7"/>
      <c r="M75" s="8"/>
      <c r="N75" s="9"/>
    </row>
    <row r="76" spans="1:14" s="3" customFormat="1" ht="56.25" x14ac:dyDescent="0.25">
      <c r="A76" s="95"/>
      <c r="B76" s="52" t="s">
        <v>52</v>
      </c>
      <c r="C76" s="100" t="s">
        <v>47</v>
      </c>
      <c r="D76" s="99" t="s">
        <v>104</v>
      </c>
      <c r="E76" s="54"/>
      <c r="F76" s="55"/>
      <c r="G76" s="7"/>
      <c r="H76" s="7"/>
      <c r="I76" s="7"/>
      <c r="M76" s="8"/>
      <c r="N76" s="9"/>
    </row>
    <row r="77" spans="1:14" s="3" customFormat="1" ht="33.75" x14ac:dyDescent="0.25">
      <c r="A77" s="57"/>
      <c r="B77" s="40" t="s">
        <v>53</v>
      </c>
      <c r="C77" s="39" t="s">
        <v>9</v>
      </c>
      <c r="D77" s="41">
        <v>600</v>
      </c>
      <c r="E77" s="42"/>
      <c r="F77" s="43"/>
      <c r="G77" s="7"/>
      <c r="H77" s="7"/>
      <c r="I77" s="7"/>
      <c r="M77" s="8"/>
      <c r="N77" s="9"/>
    </row>
    <row r="78" spans="1:14" s="3" customFormat="1" ht="33.75" x14ac:dyDescent="0.25">
      <c r="A78" s="44">
        <v>28</v>
      </c>
      <c r="B78" s="45" t="s">
        <v>54</v>
      </c>
      <c r="C78" s="46" t="s">
        <v>9</v>
      </c>
      <c r="D78" s="47">
        <v>9</v>
      </c>
      <c r="E78" s="48"/>
      <c r="F78" s="49"/>
      <c r="G78" s="7"/>
      <c r="H78" s="7"/>
      <c r="I78" s="7"/>
      <c r="M78" s="8"/>
      <c r="N78" s="9"/>
    </row>
    <row r="79" spans="1:14" s="3" customFormat="1" ht="22.5" x14ac:dyDescent="0.25">
      <c r="A79" s="57"/>
      <c r="B79" s="40" t="s">
        <v>55</v>
      </c>
      <c r="C79" s="39" t="s">
        <v>9</v>
      </c>
      <c r="D79" s="41">
        <v>5</v>
      </c>
      <c r="E79" s="42"/>
      <c r="F79" s="43"/>
      <c r="G79" s="7"/>
      <c r="H79" s="7"/>
      <c r="I79" s="7"/>
      <c r="M79" s="8"/>
      <c r="N79" s="9"/>
    </row>
    <row r="80" spans="1:14" s="3" customFormat="1" ht="33.75" x14ac:dyDescent="0.25">
      <c r="A80" s="10">
        <v>29</v>
      </c>
      <c r="B80" s="11" t="s">
        <v>56</v>
      </c>
      <c r="C80" s="64" t="s">
        <v>47</v>
      </c>
      <c r="D80" s="63" t="s">
        <v>105</v>
      </c>
      <c r="E80" s="14"/>
      <c r="F80" s="15"/>
      <c r="G80" s="7"/>
      <c r="H80" s="7"/>
      <c r="I80" s="7"/>
      <c r="M80" s="8"/>
      <c r="N80" s="9"/>
    </row>
    <row r="81" spans="1:14" s="3" customFormat="1" ht="56.25" x14ac:dyDescent="0.25">
      <c r="A81" s="10">
        <v>30</v>
      </c>
      <c r="B81" s="11" t="s">
        <v>57</v>
      </c>
      <c r="C81" s="64" t="s">
        <v>47</v>
      </c>
      <c r="D81" s="16">
        <f>1.91*100</f>
        <v>191</v>
      </c>
      <c r="E81" s="14"/>
      <c r="F81" s="15"/>
      <c r="G81" s="7"/>
      <c r="H81" s="7"/>
      <c r="I81" s="7"/>
      <c r="M81" s="8"/>
      <c r="N81" s="9"/>
    </row>
    <row r="82" spans="1:14" s="3" customFormat="1" ht="33.75" x14ac:dyDescent="0.25">
      <c r="A82" s="10">
        <v>31</v>
      </c>
      <c r="B82" s="11" t="s">
        <v>58</v>
      </c>
      <c r="C82" s="64" t="s">
        <v>47</v>
      </c>
      <c r="D82" s="16">
        <f>0.58*100</f>
        <v>57.999999999999993</v>
      </c>
      <c r="E82" s="14"/>
      <c r="F82" s="15"/>
      <c r="G82" s="7"/>
      <c r="H82" s="7"/>
      <c r="I82" s="7"/>
      <c r="M82" s="8"/>
      <c r="N82" s="9"/>
    </row>
    <row r="83" spans="1:14" s="3" customFormat="1" ht="22.5" x14ac:dyDescent="0.25">
      <c r="A83" s="10">
        <v>32</v>
      </c>
      <c r="B83" s="11" t="s">
        <v>59</v>
      </c>
      <c r="C83" s="64" t="s">
        <v>47</v>
      </c>
      <c r="D83" s="16">
        <f>0.06*100</f>
        <v>6</v>
      </c>
      <c r="E83" s="14"/>
      <c r="F83" s="15"/>
      <c r="G83" s="7"/>
      <c r="H83" s="7"/>
      <c r="I83" s="7"/>
      <c r="M83" s="8"/>
      <c r="N83" s="9"/>
    </row>
    <row r="84" spans="1:14" s="3" customFormat="1" ht="56.25" x14ac:dyDescent="0.25">
      <c r="A84" s="10">
        <v>33</v>
      </c>
      <c r="B84" s="11" t="s">
        <v>60</v>
      </c>
      <c r="C84" s="12" t="s">
        <v>47</v>
      </c>
      <c r="D84" s="16" t="s">
        <v>61</v>
      </c>
      <c r="E84" s="14"/>
      <c r="F84" s="15"/>
      <c r="G84" s="7"/>
      <c r="H84" s="7"/>
      <c r="I84" s="7"/>
      <c r="M84" s="8"/>
      <c r="N84" s="9"/>
    </row>
    <row r="85" spans="1:14" s="3" customFormat="1" ht="56.25" x14ac:dyDescent="0.25">
      <c r="A85" s="10">
        <v>34</v>
      </c>
      <c r="B85" s="11" t="s">
        <v>62</v>
      </c>
      <c r="C85" s="12" t="s">
        <v>47</v>
      </c>
      <c r="D85" s="16" t="s">
        <v>63</v>
      </c>
      <c r="E85" s="14"/>
      <c r="F85" s="15"/>
      <c r="G85" s="7"/>
      <c r="H85" s="7"/>
      <c r="I85" s="7"/>
      <c r="M85" s="8"/>
      <c r="N85" s="9"/>
    </row>
    <row r="86" spans="1:14" s="3" customFormat="1" ht="56.25" x14ac:dyDescent="0.25">
      <c r="A86" s="10">
        <v>35</v>
      </c>
      <c r="B86" s="11" t="s">
        <v>64</v>
      </c>
      <c r="C86" s="12" t="s">
        <v>47</v>
      </c>
      <c r="D86" s="16" t="s">
        <v>65</v>
      </c>
      <c r="E86" s="14"/>
      <c r="F86" s="15"/>
      <c r="G86" s="7"/>
      <c r="H86" s="7"/>
      <c r="I86" s="7"/>
      <c r="M86" s="8"/>
      <c r="N86" s="9"/>
    </row>
    <row r="87" spans="1:14" s="3" customFormat="1" ht="22.5" x14ac:dyDescent="0.25">
      <c r="A87" s="10">
        <v>36</v>
      </c>
      <c r="B87" s="11" t="s">
        <v>66</v>
      </c>
      <c r="C87" s="64" t="s">
        <v>47</v>
      </c>
      <c r="D87" s="63" t="s">
        <v>106</v>
      </c>
      <c r="E87" s="14"/>
      <c r="F87" s="15"/>
      <c r="G87" s="7"/>
      <c r="H87" s="7"/>
      <c r="I87" s="7"/>
      <c r="M87" s="8"/>
      <c r="N87" s="9"/>
    </row>
    <row r="89" spans="1:14" ht="98.25" customHeight="1" x14ac:dyDescent="0.25">
      <c r="A89" s="65" t="s">
        <v>99</v>
      </c>
      <c r="B89" s="65"/>
      <c r="C89" s="65"/>
      <c r="D89" s="65"/>
      <c r="E89" s="65"/>
      <c r="F89" s="65"/>
      <c r="G89" s="72"/>
      <c r="H89" s="72"/>
      <c r="I89" s="72"/>
      <c r="J89" s="72"/>
      <c r="K89" s="72"/>
      <c r="L89" s="72"/>
      <c r="M89" s="73"/>
      <c r="N89" s="69"/>
    </row>
    <row r="90" spans="1:14" ht="11.25" customHeight="1" x14ac:dyDescent="0.25">
      <c r="A90" s="79"/>
      <c r="B90" s="80"/>
      <c r="C90" s="81"/>
      <c r="D90" s="78"/>
      <c r="E90" s="67"/>
      <c r="F90" s="67"/>
      <c r="G90" s="72"/>
      <c r="H90" s="72"/>
      <c r="I90" s="72"/>
      <c r="J90" s="72"/>
      <c r="K90" s="72"/>
      <c r="L90" s="72"/>
      <c r="M90" s="73"/>
      <c r="N90" s="70"/>
    </row>
    <row r="91" spans="1:14" s="3" customFormat="1" ht="18.75" customHeight="1" x14ac:dyDescent="0.25">
      <c r="A91" s="82" t="s">
        <v>94</v>
      </c>
      <c r="B91" s="67"/>
      <c r="C91" s="67"/>
      <c r="D91" s="67"/>
      <c r="E91" s="67"/>
      <c r="F91" s="67"/>
      <c r="G91" s="74"/>
      <c r="H91" s="74"/>
      <c r="I91" s="74"/>
      <c r="J91" s="75"/>
      <c r="K91" s="76"/>
      <c r="L91" s="71"/>
      <c r="M91" s="71"/>
      <c r="N91" s="69"/>
    </row>
    <row r="92" spans="1:14" ht="18.75" customHeight="1" x14ac:dyDescent="0.25">
      <c r="A92" s="83" t="s">
        <v>95</v>
      </c>
      <c r="B92" s="67"/>
      <c r="C92" s="67"/>
      <c r="D92" s="67"/>
      <c r="E92" s="67"/>
      <c r="F92" s="67"/>
      <c r="G92" s="72"/>
      <c r="H92" s="72"/>
      <c r="I92" s="72"/>
      <c r="J92" s="72"/>
      <c r="K92" s="72"/>
      <c r="L92" s="72"/>
      <c r="M92" s="73"/>
      <c r="N92" s="69"/>
    </row>
    <row r="93" spans="1:14" ht="11.25" customHeight="1" x14ac:dyDescent="0.25">
      <c r="A93" s="67"/>
      <c r="B93" s="67"/>
      <c r="C93" s="67"/>
      <c r="D93" s="82" t="s">
        <v>96</v>
      </c>
      <c r="E93" s="67"/>
      <c r="F93" s="67"/>
      <c r="G93" s="72"/>
      <c r="H93" s="72"/>
      <c r="I93" s="72"/>
      <c r="J93" s="72"/>
      <c r="K93" s="72"/>
      <c r="L93" s="72"/>
      <c r="M93" s="73"/>
      <c r="N93" s="69"/>
    </row>
    <row r="94" spans="1:14" ht="18" customHeight="1" x14ac:dyDescent="0.25">
      <c r="A94" s="68" t="s">
        <v>97</v>
      </c>
      <c r="B94" s="93"/>
      <c r="C94" s="90"/>
      <c r="D94" s="90"/>
      <c r="E94" s="82" t="s">
        <v>98</v>
      </c>
      <c r="F94" s="94"/>
      <c r="G94" s="74"/>
      <c r="H94" s="74"/>
      <c r="I94" s="74"/>
      <c r="J94" s="74"/>
      <c r="K94" s="74"/>
      <c r="L94" s="74"/>
      <c r="M94" s="92"/>
      <c r="N94" s="69"/>
    </row>
    <row r="95" spans="1:14" ht="11.25" customHeight="1" x14ac:dyDescent="0.25">
      <c r="A95" s="67"/>
      <c r="B95" s="67"/>
      <c r="C95" s="67"/>
      <c r="D95" s="77"/>
      <c r="E95" s="82"/>
      <c r="F95" s="77"/>
      <c r="G95" s="72"/>
      <c r="H95" s="72"/>
      <c r="I95" s="72"/>
      <c r="J95" s="72"/>
      <c r="K95" s="72"/>
      <c r="L95" s="72"/>
      <c r="M95" s="73"/>
      <c r="N95" s="69"/>
    </row>
    <row r="96" spans="1:14" ht="18" customHeight="1" x14ac:dyDescent="0.25">
      <c r="A96" s="66" t="s">
        <v>108</v>
      </c>
      <c r="B96" s="66"/>
      <c r="C96" s="84"/>
      <c r="D96" s="90"/>
      <c r="E96" s="83" t="s">
        <v>107</v>
      </c>
      <c r="F96" s="91"/>
      <c r="G96" s="74"/>
      <c r="H96" s="74"/>
      <c r="I96" s="74"/>
      <c r="J96" s="74"/>
      <c r="K96" s="74"/>
      <c r="L96" s="74"/>
      <c r="M96" s="92"/>
      <c r="N96" s="69"/>
    </row>
  </sheetData>
  <mergeCells count="13">
    <mergeCell ref="A96:B96"/>
    <mergeCell ref="A9:F9"/>
    <mergeCell ref="A8:F8"/>
    <mergeCell ref="A89:F89"/>
    <mergeCell ref="A68:F68"/>
    <mergeCell ref="A71:F71"/>
    <mergeCell ref="A30:F30"/>
    <mergeCell ref="A40:F40"/>
    <mergeCell ref="A49:F49"/>
    <mergeCell ref="A58:F58"/>
    <mergeCell ref="A65:F65"/>
    <mergeCell ref="A14:F14"/>
    <mergeCell ref="A15:F15"/>
  </mergeCells>
  <printOptions horizontalCentered="1"/>
  <pageMargins left="0.78740157480314965" right="0.39370078740157483" top="0.39370078740157483" bottom="0.39370078740157483" header="0.31496062992125984" footer="0.31496062992125984"/>
  <pageSetup paperSize="9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ВОР-1</vt:lpstr>
      <vt:lpstr>ВОР-2</vt:lpstr>
      <vt:lpstr>'ВОР-1'!Заголовки_для_печати</vt:lpstr>
      <vt:lpstr>'ВОР-2'!Заголовки_для_печати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Safonova Svetlana</dc:creator>
  <cp:lastModifiedBy>Safonova Svetlana</cp:lastModifiedBy>
  <cp:lastPrinted>2023-06-22T06:39:10Z</cp:lastPrinted>
  <dcterms:created xsi:type="dcterms:W3CDTF">2023-06-22T05:55:10Z</dcterms:created>
  <dcterms:modified xsi:type="dcterms:W3CDTF">2023-06-22T06:42:32Z</dcterms:modified>
</cp:coreProperties>
</file>